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a4\Desktop\"/>
    </mc:Choice>
  </mc:AlternateContent>
  <bookViews>
    <workbookView xWindow="0" yWindow="0" windowWidth="23040" windowHeight="8535"/>
  </bookViews>
  <sheets>
    <sheet name="Shee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AB1048574" i="1" s="1"/>
  <c r="AA52" i="1"/>
  <c r="AA1048574" i="1" s="1"/>
  <c r="Z52" i="1"/>
  <c r="Z1048574" i="1" s="1"/>
  <c r="Y52" i="1"/>
  <c r="Y1048574" i="1" s="1"/>
  <c r="X52" i="1"/>
  <c r="X1048574" i="1" s="1"/>
  <c r="W52" i="1"/>
  <c r="W1048574" i="1" s="1"/>
  <c r="U52" i="1"/>
  <c r="U1048574" i="1" s="1"/>
  <c r="T52" i="1"/>
  <c r="T1048574" i="1" s="1"/>
  <c r="S52" i="1"/>
  <c r="S1048574" i="1" s="1"/>
  <c r="R52" i="1"/>
  <c r="R1048574" i="1" s="1"/>
  <c r="Q52" i="1"/>
  <c r="Q1048574" i="1" s="1"/>
  <c r="P52" i="1"/>
  <c r="P1048574" i="1" s="1"/>
  <c r="O52" i="1"/>
  <c r="O1048574" i="1" s="1"/>
  <c r="N52" i="1"/>
  <c r="N1048574" i="1" s="1"/>
  <c r="M52" i="1"/>
  <c r="M1048574" i="1" s="1"/>
  <c r="L52" i="1"/>
  <c r="L1048574" i="1" s="1"/>
  <c r="K52" i="1"/>
  <c r="K1048574" i="1" s="1"/>
  <c r="J52" i="1"/>
  <c r="J1048574" i="1" s="1"/>
  <c r="I52" i="1"/>
  <c r="I1048574" i="1" s="1"/>
  <c r="H52" i="1"/>
  <c r="H1048574" i="1" s="1"/>
  <c r="G52" i="1"/>
  <c r="G1048574" i="1" s="1"/>
  <c r="F52" i="1"/>
  <c r="F1048574" i="1" s="1"/>
  <c r="E52" i="1"/>
  <c r="E1048574" i="1" s="1"/>
  <c r="D52" i="1"/>
  <c r="D1048574" i="1" s="1"/>
  <c r="C52" i="1"/>
  <c r="C1048574" i="1" s="1"/>
  <c r="B52" i="1"/>
  <c r="B1048574" i="1" s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V4" i="1"/>
  <c r="AC4" i="1" s="1"/>
  <c r="AC3" i="1"/>
  <c r="AC2" i="1"/>
  <c r="AC52" i="1" l="1"/>
  <c r="V52" i="1"/>
  <c r="V1048574" i="1"/>
</calcChain>
</file>

<file path=xl/sharedStrings.xml><?xml version="1.0" encoding="utf-8"?>
<sst xmlns="http://schemas.openxmlformats.org/spreadsheetml/2006/main" count="79" uniqueCount="79">
  <si>
    <t>Councillor</t>
  </si>
  <si>
    <t>Annual Basic Allowance</t>
  </si>
  <si>
    <t>Annual ARSC Chair</t>
  </si>
  <si>
    <t>Annual ARSC Vice Chair</t>
  </si>
  <si>
    <t>Annual Cab Maj GRP Liaison</t>
  </si>
  <si>
    <t>Annual Cab MN GRP Liaison</t>
  </si>
  <si>
    <t>Annual Cab Oth GRPS Liaison</t>
  </si>
  <si>
    <t>Annual Cabinet Chair</t>
  </si>
  <si>
    <t>Annual Cabinet Member</t>
  </si>
  <si>
    <t>Annual Cabinet Vice Chair</t>
  </si>
  <si>
    <t>Annual Licensing Chair</t>
  </si>
  <si>
    <t>Annual Licensing V Chair</t>
  </si>
  <si>
    <t>Annual Overvw &amp; SCR Chair</t>
  </si>
  <si>
    <t>Annual Overvw &amp; SCR V Chair</t>
  </si>
  <si>
    <t>Annual Planning Chair</t>
  </si>
  <si>
    <t>Annual Planning CTTEE</t>
  </si>
  <si>
    <t>Annual Planning V Chair</t>
  </si>
  <si>
    <t>Annual PLNG Min Spokes</t>
  </si>
  <si>
    <t>Communication Allowance</t>
  </si>
  <si>
    <t>Day Attd Allowance</t>
  </si>
  <si>
    <t>Licensing Panel</t>
  </si>
  <si>
    <t>Mileage</t>
  </si>
  <si>
    <t>Car Parking Fees/ Tolls</t>
  </si>
  <si>
    <t>Public Transport</t>
  </si>
  <si>
    <t>Purchase of Fuel</t>
  </si>
  <si>
    <t>Taxi Fares</t>
  </si>
  <si>
    <t>Annual Civic Chair</t>
  </si>
  <si>
    <t>Annual Civic V Chair</t>
  </si>
  <si>
    <t>Total Per Councillor</t>
  </si>
  <si>
    <t>Anderson James</t>
  </si>
  <si>
    <t>Bowles Barry</t>
  </si>
  <si>
    <t>Brand Hazel</t>
  </si>
  <si>
    <t>Brett Dean</t>
  </si>
  <si>
    <t>Burton Hugh</t>
  </si>
  <si>
    <t>Callingham Matthew</t>
  </si>
  <si>
    <t>Carrington-Wilde Robin</t>
  </si>
  <si>
    <t>Challinor David</t>
  </si>
  <si>
    <t>Chambers Alan</t>
  </si>
  <si>
    <t>Clarkson Garry</t>
  </si>
  <si>
    <t>Critchley Marie</t>
  </si>
  <si>
    <t>Dukes Kevin</t>
  </si>
  <si>
    <t>Entwistle Clifford</t>
  </si>
  <si>
    <t>Evans Gloria</t>
  </si>
  <si>
    <t>Farncombe Sarah</t>
  </si>
  <si>
    <t>Fielding Sybil</t>
  </si>
  <si>
    <t>Freeman Gillian</t>
  </si>
  <si>
    <t>Gray Michael</t>
  </si>
  <si>
    <t>Greaves Kevin</t>
  </si>
  <si>
    <t>Greaves Simon</t>
  </si>
  <si>
    <t>Hare Dianne</t>
  </si>
  <si>
    <t>Isard Keith</t>
  </si>
  <si>
    <t>Isard Shirley</t>
  </si>
  <si>
    <t>Jones Gwynneth</t>
  </si>
  <si>
    <t>Leigh Julie</t>
  </si>
  <si>
    <t>Merryweather Deborah</t>
  </si>
  <si>
    <t>Ogle John</t>
  </si>
  <si>
    <t>Oxby Graham</t>
  </si>
  <si>
    <t>Pidwell David</t>
  </si>
  <si>
    <t>Potts David</t>
  </si>
  <si>
    <t>Potts Josephine</t>
  </si>
  <si>
    <t>Pressley David</t>
  </si>
  <si>
    <t>Quigley Michael</t>
  </si>
  <si>
    <t>Rhodes Alan</t>
  </si>
  <si>
    <t>Richards Helen</t>
  </si>
  <si>
    <t>Richardson Madeleine</t>
  </si>
  <si>
    <t>Sanger Joan</t>
  </si>
  <si>
    <t>Scotthorne Steven</t>
  </si>
  <si>
    <t>Shaw Susan</t>
  </si>
  <si>
    <t>Shephard John</t>
  </si>
  <si>
    <t>Simpson Annette</t>
  </si>
  <si>
    <t>Smith Anita</t>
  </si>
  <si>
    <t>Storey Michael</t>
  </si>
  <si>
    <t>Sutton Kathleen</t>
  </si>
  <si>
    <t>Taylor Tracey</t>
  </si>
  <si>
    <t>Tindle Clayton</t>
  </si>
  <si>
    <t>Tromans Anthony</t>
  </si>
  <si>
    <t>Troop Carolyn</t>
  </si>
  <si>
    <t>White Joanna</t>
  </si>
  <si>
    <t>Total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</si>
</sst>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5" formatCode="0.00_ ;\-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2" fillId="0" borderId="0" xfId="1" applyFont="1"/>
    <xf numFmtId="0" fontId="2" fillId="3" borderId="1" xfId="0" applyFont="1" applyFill="1" applyBorder="1" applyAlignment="1">
      <alignment wrapText="1"/>
    </xf>
    <xf numFmtId="44" fontId="2" fillId="3" borderId="1" xfId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0" xfId="0" applyFont="1"/>
    <xf numFmtId="44" fontId="0" fillId="0" borderId="0" xfId="1" applyFont="1"/>
    <xf numFmtId="165" fontId="0" fillId="0" borderId="1" xfId="1" applyNumberFormat="1" applyFont="1" applyBorder="1"/>
    <xf numFmtId="165" fontId="2" fillId="3" borderId="1" xfId="1" applyNumberFormat="1" applyFont="1" applyFill="1" applyBorder="1"/>
    <xf numFmtId="165" fontId="0" fillId="0" borderId="0" xfId="1" applyNumberFormat="1" applyFont="1"/>
    <xf numFmtId="165" fontId="2" fillId="0" borderId="0" xfId="1" applyNumberFormat="1" applyFont="1"/>
    <xf numFmtId="165" fontId="2" fillId="2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8574"/>
  <sheetViews>
    <sheetView tabSelected="1" workbookViewId="0">
      <selection activeCell="B2" sqref="B2:AC52"/>
    </sheetView>
  </sheetViews>
  <sheetFormatPr defaultRowHeight="15" x14ac:dyDescent="0.25"/>
  <cols>
    <col min="1" max="1" width="22.28515625" bestFit="1" customWidth="1"/>
    <col min="2" max="2" width="13.28515625" style="8" customWidth="1"/>
    <col min="3" max="19" width="16.85546875" style="8" customWidth="1"/>
    <col min="20" max="28" width="10.28515625" style="8" customWidth="1"/>
    <col min="29" max="29" width="12.5703125" style="1" bestFit="1" customWidth="1"/>
  </cols>
  <sheetData>
    <row r="1" spans="1:29" s="4" customFormat="1" ht="41.45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x14ac:dyDescent="0.25">
      <c r="A2" s="5" t="s">
        <v>29</v>
      </c>
      <c r="B2" s="9">
        <v>4674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>
        <v>39</v>
      </c>
      <c r="T2" s="9">
        <v>25</v>
      </c>
      <c r="U2" s="9"/>
      <c r="V2" s="9">
        <v>50.4</v>
      </c>
      <c r="W2" s="9"/>
      <c r="X2" s="9"/>
      <c r="Y2" s="9"/>
      <c r="Z2" s="9"/>
      <c r="AA2" s="9"/>
      <c r="AB2" s="9"/>
      <c r="AC2" s="10">
        <f>SUM(B2:AB2)</f>
        <v>4788.3999999999996</v>
      </c>
    </row>
    <row r="3" spans="1:29" x14ac:dyDescent="0.25">
      <c r="A3" s="5" t="s">
        <v>30</v>
      </c>
      <c r="B3" s="9">
        <v>4674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>
        <v>156</v>
      </c>
      <c r="T3" s="9"/>
      <c r="U3" s="9">
        <v>48</v>
      </c>
      <c r="V3" s="9">
        <v>240.3</v>
      </c>
      <c r="W3" s="9"/>
      <c r="X3" s="9"/>
      <c r="Y3" s="9"/>
      <c r="Z3" s="9"/>
      <c r="AA3" s="9"/>
      <c r="AB3" s="9"/>
      <c r="AC3" s="10">
        <f t="shared" ref="AC3:AC50" si="0">SUM(B3:AB3)</f>
        <v>5118.3</v>
      </c>
    </row>
    <row r="4" spans="1:29" x14ac:dyDescent="0.25">
      <c r="A4" s="5" t="s">
        <v>31</v>
      </c>
      <c r="B4" s="9">
        <v>4674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>
        <v>156</v>
      </c>
      <c r="T4" s="9"/>
      <c r="U4" s="9"/>
      <c r="V4" s="9">
        <f>564.3+53.24</f>
        <v>617.54</v>
      </c>
      <c r="W4" s="9"/>
      <c r="X4" s="9"/>
      <c r="Y4" s="9"/>
      <c r="Z4" s="9"/>
      <c r="AA4" s="9"/>
      <c r="AB4" s="9"/>
      <c r="AC4" s="10">
        <f t="shared" si="0"/>
        <v>5447.54</v>
      </c>
    </row>
    <row r="5" spans="1:29" x14ac:dyDescent="0.25">
      <c r="A5" s="5" t="s">
        <v>32</v>
      </c>
      <c r="B5" s="9">
        <v>4674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707.04</v>
      </c>
      <c r="Q5" s="9"/>
      <c r="R5" s="9"/>
      <c r="S5" s="9">
        <v>39</v>
      </c>
      <c r="T5" s="9"/>
      <c r="U5" s="9"/>
      <c r="V5" s="9"/>
      <c r="W5" s="9"/>
      <c r="X5" s="9"/>
      <c r="Y5" s="9"/>
      <c r="Z5" s="9"/>
      <c r="AA5" s="9"/>
      <c r="AB5" s="9"/>
      <c r="AC5" s="10">
        <f t="shared" si="0"/>
        <v>5420.04</v>
      </c>
    </row>
    <row r="6" spans="1:29" x14ac:dyDescent="0.25">
      <c r="A6" s="5" t="s">
        <v>33</v>
      </c>
      <c r="B6" s="9">
        <v>4674</v>
      </c>
      <c r="C6" s="9"/>
      <c r="D6" s="9"/>
      <c r="E6" s="9"/>
      <c r="F6" s="9"/>
      <c r="G6" s="9">
        <v>1490.04</v>
      </c>
      <c r="H6" s="9"/>
      <c r="I6" s="9"/>
      <c r="J6" s="9"/>
      <c r="K6" s="9"/>
      <c r="L6" s="9"/>
      <c r="M6" s="9"/>
      <c r="N6" s="9"/>
      <c r="O6" s="9"/>
      <c r="P6" s="9">
        <v>707.04</v>
      </c>
      <c r="Q6" s="9"/>
      <c r="R6" s="9"/>
      <c r="S6" s="9">
        <v>156</v>
      </c>
      <c r="T6" s="9"/>
      <c r="U6" s="9"/>
      <c r="V6" s="9">
        <v>1856.25</v>
      </c>
      <c r="W6" s="9"/>
      <c r="X6" s="9"/>
      <c r="Y6" s="9"/>
      <c r="Z6" s="9"/>
      <c r="AA6" s="9"/>
      <c r="AB6" s="9"/>
      <c r="AC6" s="10">
        <f t="shared" si="0"/>
        <v>8883.33</v>
      </c>
    </row>
    <row r="7" spans="1:29" x14ac:dyDescent="0.25">
      <c r="A7" s="5" t="s">
        <v>34</v>
      </c>
      <c r="B7" s="9">
        <v>1570.98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v>69.3</v>
      </c>
      <c r="W7" s="9"/>
      <c r="X7" s="9"/>
      <c r="Y7" s="9"/>
      <c r="Z7" s="9"/>
      <c r="AA7" s="9"/>
      <c r="AB7" s="9"/>
      <c r="AC7" s="10">
        <f t="shared" si="0"/>
        <v>1640.28</v>
      </c>
    </row>
    <row r="8" spans="1:29" x14ac:dyDescent="0.25">
      <c r="A8" s="5" t="s">
        <v>35</v>
      </c>
      <c r="B8" s="9">
        <v>4674</v>
      </c>
      <c r="C8" s="9">
        <v>3131.04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156</v>
      </c>
      <c r="T8" s="9"/>
      <c r="U8" s="9"/>
      <c r="V8" s="9"/>
      <c r="W8" s="9"/>
      <c r="X8" s="9"/>
      <c r="Y8" s="9"/>
      <c r="Z8" s="9"/>
      <c r="AA8" s="9"/>
      <c r="AB8" s="9"/>
      <c r="AC8" s="10">
        <f t="shared" si="0"/>
        <v>7961.04</v>
      </c>
    </row>
    <row r="9" spans="1:29" x14ac:dyDescent="0.25">
      <c r="A9" s="5" t="s">
        <v>36</v>
      </c>
      <c r="B9" s="9">
        <v>4674</v>
      </c>
      <c r="C9" s="9"/>
      <c r="D9" s="9">
        <v>606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>
        <v>156</v>
      </c>
      <c r="T9" s="9"/>
      <c r="U9" s="9"/>
      <c r="V9" s="9">
        <v>120.6</v>
      </c>
      <c r="W9" s="9"/>
      <c r="X9" s="9"/>
      <c r="Y9" s="9"/>
      <c r="Z9" s="9"/>
      <c r="AA9" s="9">
        <v>6949.49</v>
      </c>
      <c r="AB9" s="9">
        <v>325.81</v>
      </c>
      <c r="AC9" s="10">
        <f t="shared" si="0"/>
        <v>12831.9</v>
      </c>
    </row>
    <row r="10" spans="1:29" x14ac:dyDescent="0.25">
      <c r="A10" s="5" t="s">
        <v>37</v>
      </c>
      <c r="B10" s="9">
        <v>2038.38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>
        <f t="shared" si="0"/>
        <v>2038.38</v>
      </c>
    </row>
    <row r="11" spans="1:29" x14ac:dyDescent="0.25">
      <c r="A11" s="5" t="s">
        <v>38</v>
      </c>
      <c r="B11" s="9">
        <v>4674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707.04</v>
      </c>
      <c r="Q11" s="9"/>
      <c r="R11" s="9"/>
      <c r="S11" s="9">
        <v>156</v>
      </c>
      <c r="T11" s="9"/>
      <c r="U11" s="9"/>
      <c r="V11" s="9"/>
      <c r="W11" s="9"/>
      <c r="X11" s="9"/>
      <c r="Y11" s="9"/>
      <c r="Z11" s="9"/>
      <c r="AA11" s="9"/>
      <c r="AB11" s="9"/>
      <c r="AC11" s="10">
        <f t="shared" si="0"/>
        <v>5537.04</v>
      </c>
    </row>
    <row r="12" spans="1:29" x14ac:dyDescent="0.25">
      <c r="A12" s="5" t="s">
        <v>39</v>
      </c>
      <c r="B12" s="9">
        <v>4674</v>
      </c>
      <c r="C12" s="9"/>
      <c r="D12" s="9"/>
      <c r="E12" s="9"/>
      <c r="F12" s="9">
        <v>3710.32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156</v>
      </c>
      <c r="T12" s="9"/>
      <c r="U12" s="9"/>
      <c r="V12" s="9"/>
      <c r="W12" s="9"/>
      <c r="X12" s="9"/>
      <c r="Y12" s="9"/>
      <c r="Z12" s="9"/>
      <c r="AA12" s="9"/>
      <c r="AB12" s="9"/>
      <c r="AC12" s="10">
        <f t="shared" si="0"/>
        <v>8540.32</v>
      </c>
    </row>
    <row r="13" spans="1:29" x14ac:dyDescent="0.25">
      <c r="A13" s="5" t="s">
        <v>40</v>
      </c>
      <c r="B13" s="9">
        <v>4674</v>
      </c>
      <c r="C13" s="9"/>
      <c r="D13" s="9"/>
      <c r="E13" s="9"/>
      <c r="F13" s="9"/>
      <c r="G13" s="9"/>
      <c r="H13" s="9"/>
      <c r="I13" s="9">
        <v>5655.96</v>
      </c>
      <c r="J13" s="9"/>
      <c r="K13" s="9"/>
      <c r="L13" s="9"/>
      <c r="M13" s="9"/>
      <c r="N13" s="9"/>
      <c r="O13" s="9"/>
      <c r="P13" s="9"/>
      <c r="Q13" s="9"/>
      <c r="R13" s="9"/>
      <c r="S13" s="9">
        <v>156</v>
      </c>
      <c r="T13" s="9"/>
      <c r="U13" s="9"/>
      <c r="V13" s="9"/>
      <c r="W13" s="9"/>
      <c r="X13" s="9"/>
      <c r="Y13" s="9"/>
      <c r="Z13" s="9"/>
      <c r="AA13" s="9"/>
      <c r="AB13" s="9"/>
      <c r="AC13" s="10">
        <f t="shared" si="0"/>
        <v>10485.96</v>
      </c>
    </row>
    <row r="14" spans="1:29" x14ac:dyDescent="0.25">
      <c r="A14" s="5" t="s">
        <v>41</v>
      </c>
      <c r="B14" s="9">
        <v>4674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156</v>
      </c>
      <c r="T14" s="9"/>
      <c r="U14" s="9"/>
      <c r="V14" s="9"/>
      <c r="W14" s="9"/>
      <c r="X14" s="9"/>
      <c r="Y14" s="9"/>
      <c r="Z14" s="9"/>
      <c r="AA14" s="9"/>
      <c r="AB14" s="9"/>
      <c r="AC14" s="10">
        <f t="shared" si="0"/>
        <v>4830</v>
      </c>
    </row>
    <row r="15" spans="1:29" x14ac:dyDescent="0.25">
      <c r="A15" s="5" t="s">
        <v>42</v>
      </c>
      <c r="B15" s="9">
        <v>4674</v>
      </c>
      <c r="C15" s="9"/>
      <c r="D15" s="9"/>
      <c r="E15" s="9"/>
      <c r="F15" s="9"/>
      <c r="G15" s="9"/>
      <c r="H15" s="9"/>
      <c r="I15" s="9">
        <v>5655.96</v>
      </c>
      <c r="J15" s="9"/>
      <c r="K15" s="9"/>
      <c r="L15" s="9"/>
      <c r="M15" s="9"/>
      <c r="N15" s="9"/>
      <c r="O15" s="9"/>
      <c r="P15" s="9"/>
      <c r="Q15" s="9"/>
      <c r="R15" s="9"/>
      <c r="S15" s="9">
        <v>156</v>
      </c>
      <c r="T15" s="9"/>
      <c r="U15" s="9"/>
      <c r="V15" s="9"/>
      <c r="W15" s="9"/>
      <c r="X15" s="9"/>
      <c r="Y15" s="9"/>
      <c r="Z15" s="9"/>
      <c r="AA15" s="9"/>
      <c r="AB15" s="9"/>
      <c r="AC15" s="10">
        <f t="shared" si="0"/>
        <v>10485.96</v>
      </c>
    </row>
    <row r="16" spans="1:29" x14ac:dyDescent="0.25">
      <c r="A16" s="5" t="s">
        <v>43</v>
      </c>
      <c r="B16" s="9">
        <v>4674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39</v>
      </c>
      <c r="T16" s="9"/>
      <c r="U16" s="9"/>
      <c r="V16" s="9"/>
      <c r="W16" s="9"/>
      <c r="X16" s="9"/>
      <c r="Y16" s="9"/>
      <c r="Z16" s="9"/>
      <c r="AA16" s="9"/>
      <c r="AB16" s="9"/>
      <c r="AC16" s="10">
        <f t="shared" si="0"/>
        <v>4713</v>
      </c>
    </row>
    <row r="17" spans="1:29" x14ac:dyDescent="0.25">
      <c r="A17" s="5" t="s">
        <v>44</v>
      </c>
      <c r="B17" s="9">
        <v>4674</v>
      </c>
      <c r="C17" s="9"/>
      <c r="D17" s="9"/>
      <c r="E17" s="9">
        <v>1818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v>91.23</v>
      </c>
      <c r="Q17" s="9">
        <v>967.61</v>
      </c>
      <c r="R17" s="9"/>
      <c r="S17" s="9">
        <v>156</v>
      </c>
      <c r="T17" s="9"/>
      <c r="U17" s="9"/>
      <c r="V17" s="9"/>
      <c r="W17" s="9"/>
      <c r="X17" s="9"/>
      <c r="Y17" s="9"/>
      <c r="Z17" s="9"/>
      <c r="AA17" s="9"/>
      <c r="AB17" s="9"/>
      <c r="AC17" s="10">
        <f t="shared" si="0"/>
        <v>7706.8399999999992</v>
      </c>
    </row>
    <row r="18" spans="1:29" x14ac:dyDescent="0.25">
      <c r="A18" s="5" t="s">
        <v>45</v>
      </c>
      <c r="B18" s="9">
        <v>4674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707.04</v>
      </c>
      <c r="Q18" s="9"/>
      <c r="R18" s="9"/>
      <c r="S18" s="9">
        <v>156</v>
      </c>
      <c r="T18" s="9"/>
      <c r="U18" s="9"/>
      <c r="V18" s="9">
        <v>250.2</v>
      </c>
      <c r="W18" s="9"/>
      <c r="X18" s="9"/>
      <c r="Y18" s="9"/>
      <c r="Z18" s="9"/>
      <c r="AA18" s="9"/>
      <c r="AB18" s="9"/>
      <c r="AC18" s="10">
        <f t="shared" si="0"/>
        <v>5787.24</v>
      </c>
    </row>
    <row r="19" spans="1:29" x14ac:dyDescent="0.25">
      <c r="A19" s="5" t="s">
        <v>46</v>
      </c>
      <c r="B19" s="9">
        <v>4674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156</v>
      </c>
      <c r="T19" s="9"/>
      <c r="U19" s="9"/>
      <c r="V19" s="9">
        <v>58.05</v>
      </c>
      <c r="W19" s="9"/>
      <c r="X19" s="9"/>
      <c r="Y19" s="9"/>
      <c r="Z19" s="9"/>
      <c r="AA19" s="9"/>
      <c r="AB19" s="9"/>
      <c r="AC19" s="10">
        <f t="shared" si="0"/>
        <v>4888.05</v>
      </c>
    </row>
    <row r="20" spans="1:29" x14ac:dyDescent="0.25">
      <c r="A20" s="5" t="s">
        <v>47</v>
      </c>
      <c r="B20" s="9">
        <v>4674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156</v>
      </c>
      <c r="T20" s="9">
        <v>50</v>
      </c>
      <c r="U20" s="9"/>
      <c r="V20" s="9">
        <v>64.8</v>
      </c>
      <c r="W20" s="9"/>
      <c r="X20" s="9"/>
      <c r="Y20" s="9"/>
      <c r="Z20" s="9"/>
      <c r="AA20" s="9"/>
      <c r="AB20" s="9"/>
      <c r="AC20" s="10">
        <f t="shared" si="0"/>
        <v>4944.8</v>
      </c>
    </row>
    <row r="21" spans="1:29" x14ac:dyDescent="0.25">
      <c r="A21" s="5" t="s">
        <v>48</v>
      </c>
      <c r="B21" s="9">
        <v>4674</v>
      </c>
      <c r="C21" s="9"/>
      <c r="D21" s="9"/>
      <c r="E21" s="9"/>
      <c r="F21" s="9"/>
      <c r="G21" s="9"/>
      <c r="H21" s="9">
        <v>7575</v>
      </c>
      <c r="I21" s="9">
        <v>5655.96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>
        <v>31.9</v>
      </c>
      <c r="X21" s="9"/>
      <c r="Y21" s="9">
        <v>75.78</v>
      </c>
      <c r="Z21" s="9"/>
      <c r="AA21" s="9"/>
      <c r="AB21" s="9"/>
      <c r="AC21" s="10">
        <f t="shared" si="0"/>
        <v>18012.64</v>
      </c>
    </row>
    <row r="22" spans="1:29" x14ac:dyDescent="0.25">
      <c r="A22" s="5" t="s">
        <v>49</v>
      </c>
      <c r="B22" s="9">
        <v>4674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156</v>
      </c>
      <c r="T22" s="9"/>
      <c r="U22" s="9"/>
      <c r="V22" s="9">
        <v>54</v>
      </c>
      <c r="W22" s="9"/>
      <c r="X22" s="9"/>
      <c r="Y22" s="9"/>
      <c r="Z22" s="9"/>
      <c r="AA22" s="9"/>
      <c r="AB22" s="9"/>
      <c r="AC22" s="10">
        <f t="shared" si="0"/>
        <v>4884</v>
      </c>
    </row>
    <row r="23" spans="1:29" x14ac:dyDescent="0.25">
      <c r="A23" s="5" t="s">
        <v>50</v>
      </c>
      <c r="B23" s="9">
        <v>4674</v>
      </c>
      <c r="C23" s="9"/>
      <c r="D23" s="9"/>
      <c r="E23" s="9"/>
      <c r="F23" s="9">
        <v>549.67999999999995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992.04</v>
      </c>
      <c r="S23" s="9">
        <v>156</v>
      </c>
      <c r="T23" s="9"/>
      <c r="U23" s="9"/>
      <c r="V23" s="9"/>
      <c r="W23" s="9"/>
      <c r="X23" s="9"/>
      <c r="Y23" s="9"/>
      <c r="Z23" s="9"/>
      <c r="AA23" s="9"/>
      <c r="AB23" s="9"/>
      <c r="AC23" s="10">
        <f t="shared" si="0"/>
        <v>6371.72</v>
      </c>
    </row>
    <row r="24" spans="1:29" x14ac:dyDescent="0.25">
      <c r="A24" s="5" t="s">
        <v>51</v>
      </c>
      <c r="B24" s="9">
        <v>4674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39</v>
      </c>
      <c r="T24" s="9"/>
      <c r="U24" s="9"/>
      <c r="V24" s="9">
        <v>84.6</v>
      </c>
      <c r="W24" s="9"/>
      <c r="X24" s="9"/>
      <c r="Y24" s="9"/>
      <c r="Z24" s="9"/>
      <c r="AA24" s="9"/>
      <c r="AB24" s="9"/>
      <c r="AC24" s="10">
        <f t="shared" si="0"/>
        <v>4797.6000000000004</v>
      </c>
    </row>
    <row r="25" spans="1:29" x14ac:dyDescent="0.25">
      <c r="A25" s="5" t="s">
        <v>52</v>
      </c>
      <c r="B25" s="9">
        <v>4674</v>
      </c>
      <c r="C25" s="9"/>
      <c r="D25" s="9"/>
      <c r="E25" s="9"/>
      <c r="F25" s="9"/>
      <c r="G25" s="9"/>
      <c r="H25" s="9"/>
      <c r="I25" s="9"/>
      <c r="J25" s="9"/>
      <c r="K25" s="9"/>
      <c r="L25" s="9">
        <v>404.04</v>
      </c>
      <c r="M25" s="9"/>
      <c r="N25" s="9"/>
      <c r="O25" s="9"/>
      <c r="P25" s="9"/>
      <c r="Q25" s="9"/>
      <c r="R25" s="9"/>
      <c r="S25" s="9">
        <v>156</v>
      </c>
      <c r="T25" s="9">
        <v>50</v>
      </c>
      <c r="U25" s="9">
        <v>72</v>
      </c>
      <c r="V25" s="9"/>
      <c r="W25" s="9"/>
      <c r="X25" s="9"/>
      <c r="Y25" s="9"/>
      <c r="Z25" s="9"/>
      <c r="AA25" s="9"/>
      <c r="AB25" s="9"/>
      <c r="AC25" s="10">
        <f t="shared" si="0"/>
        <v>5356.04</v>
      </c>
    </row>
    <row r="26" spans="1:29" x14ac:dyDescent="0.25">
      <c r="A26" s="5" t="s">
        <v>53</v>
      </c>
      <c r="B26" s="9">
        <v>4674</v>
      </c>
      <c r="C26" s="9"/>
      <c r="D26" s="9"/>
      <c r="E26" s="9"/>
      <c r="F26" s="9"/>
      <c r="G26" s="9"/>
      <c r="H26" s="9"/>
      <c r="I26" s="9">
        <v>5655.96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264.60000000000002</v>
      </c>
      <c r="W26" s="9"/>
      <c r="X26" s="9"/>
      <c r="Y26" s="9"/>
      <c r="Z26" s="9"/>
      <c r="AA26" s="9"/>
      <c r="AB26" s="9"/>
      <c r="AC26" s="10">
        <f t="shared" si="0"/>
        <v>10594.56</v>
      </c>
    </row>
    <row r="27" spans="1:29" x14ac:dyDescent="0.25">
      <c r="A27" s="5" t="s">
        <v>54</v>
      </c>
      <c r="B27" s="9">
        <v>4674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v>156</v>
      </c>
      <c r="T27" s="9">
        <v>25</v>
      </c>
      <c r="U27" s="9"/>
      <c r="V27" s="9">
        <v>112.05</v>
      </c>
      <c r="W27" s="9"/>
      <c r="X27" s="9"/>
      <c r="Y27" s="9"/>
      <c r="Z27" s="9"/>
      <c r="AA27" s="9"/>
      <c r="AB27" s="9">
        <v>2199.23</v>
      </c>
      <c r="AC27" s="10">
        <f t="shared" si="0"/>
        <v>7166.2800000000007</v>
      </c>
    </row>
    <row r="28" spans="1:29" x14ac:dyDescent="0.25">
      <c r="A28" s="5" t="s">
        <v>55</v>
      </c>
      <c r="B28" s="9">
        <v>4674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156</v>
      </c>
      <c r="T28" s="9"/>
      <c r="U28" s="9"/>
      <c r="V28" s="9"/>
      <c r="W28" s="9"/>
      <c r="X28" s="9"/>
      <c r="Y28" s="9"/>
      <c r="Z28" s="9"/>
      <c r="AA28" s="9"/>
      <c r="AB28" s="9"/>
      <c r="AC28" s="10">
        <f t="shared" si="0"/>
        <v>4830</v>
      </c>
    </row>
    <row r="29" spans="1:29" x14ac:dyDescent="0.25">
      <c r="A29" s="5" t="s">
        <v>56</v>
      </c>
      <c r="B29" s="9">
        <v>4674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707.04</v>
      </c>
      <c r="Q29" s="9"/>
      <c r="R29" s="9"/>
      <c r="S29" s="9">
        <v>156</v>
      </c>
      <c r="T29" s="9"/>
      <c r="U29" s="9"/>
      <c r="V29" s="9"/>
      <c r="W29" s="9"/>
      <c r="X29" s="9"/>
      <c r="Y29" s="9"/>
      <c r="Z29" s="9"/>
      <c r="AA29" s="9"/>
      <c r="AB29" s="9"/>
      <c r="AC29" s="10">
        <f t="shared" si="0"/>
        <v>5537.04</v>
      </c>
    </row>
    <row r="30" spans="1:29" x14ac:dyDescent="0.25">
      <c r="A30" s="5" t="s">
        <v>57</v>
      </c>
      <c r="B30" s="9">
        <v>4674</v>
      </c>
      <c r="C30" s="9"/>
      <c r="D30" s="9"/>
      <c r="E30" s="9"/>
      <c r="F30" s="9"/>
      <c r="G30" s="9"/>
      <c r="H30" s="9"/>
      <c r="I30" s="9">
        <v>5655.96</v>
      </c>
      <c r="J30" s="9"/>
      <c r="K30" s="9"/>
      <c r="L30" s="9"/>
      <c r="M30" s="9"/>
      <c r="N30" s="9"/>
      <c r="O30" s="9">
        <v>3131.04</v>
      </c>
      <c r="P30" s="9"/>
      <c r="Q30" s="9"/>
      <c r="R30" s="9"/>
      <c r="S30" s="9"/>
      <c r="T30" s="9">
        <v>25</v>
      </c>
      <c r="U30" s="9"/>
      <c r="V30" s="9">
        <v>285.75</v>
      </c>
      <c r="W30" s="9"/>
      <c r="X30" s="9">
        <v>293.75</v>
      </c>
      <c r="Y30" s="9"/>
      <c r="Z30" s="9">
        <v>6</v>
      </c>
      <c r="AA30" s="9"/>
      <c r="AB30" s="9"/>
      <c r="AC30" s="10">
        <f t="shared" si="0"/>
        <v>14071.5</v>
      </c>
    </row>
    <row r="31" spans="1:29" x14ac:dyDescent="0.25">
      <c r="A31" s="5" t="s">
        <v>58</v>
      </c>
      <c r="B31" s="9">
        <v>4674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>
        <v>156</v>
      </c>
      <c r="T31" s="9"/>
      <c r="U31" s="9"/>
      <c r="V31" s="9"/>
      <c r="W31" s="9"/>
      <c r="X31" s="9"/>
      <c r="Y31" s="9"/>
      <c r="Z31" s="9"/>
      <c r="AA31" s="9"/>
      <c r="AB31" s="9"/>
      <c r="AC31" s="10">
        <f t="shared" si="0"/>
        <v>4830</v>
      </c>
    </row>
    <row r="32" spans="1:29" x14ac:dyDescent="0.25">
      <c r="A32" s="5" t="s">
        <v>59</v>
      </c>
      <c r="B32" s="9">
        <v>4674</v>
      </c>
      <c r="C32" s="9"/>
      <c r="D32" s="9"/>
      <c r="E32" s="9"/>
      <c r="F32" s="9"/>
      <c r="G32" s="9"/>
      <c r="H32" s="9"/>
      <c r="I32" s="9"/>
      <c r="J32" s="9"/>
      <c r="K32" s="9">
        <v>2121</v>
      </c>
      <c r="L32" s="9"/>
      <c r="M32" s="9"/>
      <c r="N32" s="9"/>
      <c r="O32" s="9"/>
      <c r="P32" s="9"/>
      <c r="Q32" s="9"/>
      <c r="R32" s="9"/>
      <c r="S32" s="9">
        <v>156</v>
      </c>
      <c r="T32" s="9">
        <v>50</v>
      </c>
      <c r="U32" s="9">
        <v>168</v>
      </c>
      <c r="V32" s="9"/>
      <c r="W32" s="9"/>
      <c r="X32" s="9"/>
      <c r="Y32" s="9"/>
      <c r="Z32" s="9"/>
      <c r="AA32" s="9"/>
      <c r="AB32" s="9"/>
      <c r="AC32" s="10">
        <f t="shared" si="0"/>
        <v>7169</v>
      </c>
    </row>
    <row r="33" spans="1:29" x14ac:dyDescent="0.25">
      <c r="A33" s="5" t="s">
        <v>60</v>
      </c>
      <c r="B33" s="9">
        <v>4674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>
        <v>156</v>
      </c>
      <c r="T33" s="9"/>
      <c r="U33" s="9"/>
      <c r="V33" s="9"/>
      <c r="W33" s="9"/>
      <c r="X33" s="9"/>
      <c r="Y33" s="9"/>
      <c r="Z33" s="9"/>
      <c r="AA33" s="9"/>
      <c r="AB33" s="9"/>
      <c r="AC33" s="10">
        <f t="shared" si="0"/>
        <v>4830</v>
      </c>
    </row>
    <row r="34" spans="1:29" x14ac:dyDescent="0.25">
      <c r="A34" s="5" t="s">
        <v>61</v>
      </c>
      <c r="B34" s="9">
        <v>4674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707.04</v>
      </c>
      <c r="Q34" s="9"/>
      <c r="R34" s="9"/>
      <c r="S34" s="9">
        <v>156</v>
      </c>
      <c r="T34" s="9"/>
      <c r="U34" s="9"/>
      <c r="V34" s="9">
        <v>149.85</v>
      </c>
      <c r="W34" s="9"/>
      <c r="X34" s="9"/>
      <c r="Y34" s="9"/>
      <c r="Z34" s="9"/>
      <c r="AA34" s="9"/>
      <c r="AB34" s="9"/>
      <c r="AC34" s="10">
        <f t="shared" si="0"/>
        <v>5686.89</v>
      </c>
    </row>
    <row r="35" spans="1:29" x14ac:dyDescent="0.25">
      <c r="A35" s="5" t="s">
        <v>62</v>
      </c>
      <c r="B35" s="9">
        <v>4674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0">
        <f t="shared" si="0"/>
        <v>4674</v>
      </c>
    </row>
    <row r="36" spans="1:29" x14ac:dyDescent="0.25">
      <c r="A36" s="5" t="s">
        <v>63</v>
      </c>
      <c r="B36" s="9">
        <v>4674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39</v>
      </c>
      <c r="T36" s="9"/>
      <c r="U36" s="9"/>
      <c r="V36" s="9"/>
      <c r="W36" s="9"/>
      <c r="X36" s="9"/>
      <c r="Y36" s="9"/>
      <c r="Z36" s="9"/>
      <c r="AA36" s="9"/>
      <c r="AB36" s="9"/>
      <c r="AC36" s="10">
        <f t="shared" si="0"/>
        <v>4713</v>
      </c>
    </row>
    <row r="37" spans="1:29" x14ac:dyDescent="0.25">
      <c r="A37" s="5" t="s">
        <v>64</v>
      </c>
      <c r="B37" s="9">
        <v>4674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v>606</v>
      </c>
      <c r="O37" s="9"/>
      <c r="P37" s="9"/>
      <c r="Q37" s="9"/>
      <c r="R37" s="9"/>
      <c r="S37" s="9">
        <v>156</v>
      </c>
      <c r="T37" s="9">
        <v>100</v>
      </c>
      <c r="U37" s="9"/>
      <c r="V37" s="9">
        <v>120.6</v>
      </c>
      <c r="W37" s="9"/>
      <c r="X37" s="9"/>
      <c r="Y37" s="9"/>
      <c r="Z37" s="9"/>
      <c r="AA37" s="9">
        <v>1029.55</v>
      </c>
      <c r="AB37" s="9"/>
      <c r="AC37" s="10">
        <f t="shared" si="0"/>
        <v>6686.1500000000005</v>
      </c>
    </row>
    <row r="38" spans="1:29" x14ac:dyDescent="0.25">
      <c r="A38" s="5" t="s">
        <v>65</v>
      </c>
      <c r="B38" s="9">
        <v>4674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v>190.8</v>
      </c>
      <c r="W38" s="9"/>
      <c r="X38" s="9"/>
      <c r="Y38" s="9"/>
      <c r="Z38" s="9"/>
      <c r="AA38" s="9"/>
      <c r="AB38" s="9"/>
      <c r="AC38" s="10">
        <f t="shared" si="0"/>
        <v>4864.8</v>
      </c>
    </row>
    <row r="39" spans="1:29" x14ac:dyDescent="0.25">
      <c r="A39" s="5" t="s">
        <v>66</v>
      </c>
      <c r="B39" s="9">
        <v>4674</v>
      </c>
      <c r="C39" s="9"/>
      <c r="D39" s="9"/>
      <c r="E39" s="9"/>
      <c r="F39" s="9"/>
      <c r="G39" s="9"/>
      <c r="H39" s="9"/>
      <c r="I39" s="9">
        <v>5655.96</v>
      </c>
      <c r="J39" s="9"/>
      <c r="K39" s="9"/>
      <c r="L39" s="9"/>
      <c r="M39" s="9"/>
      <c r="N39" s="9"/>
      <c r="O39" s="9"/>
      <c r="P39" s="9">
        <v>707.04</v>
      </c>
      <c r="Q39" s="9"/>
      <c r="R39" s="9"/>
      <c r="S39" s="9">
        <v>156</v>
      </c>
      <c r="T39" s="9">
        <v>50</v>
      </c>
      <c r="U39" s="9"/>
      <c r="V39" s="9">
        <v>725.85</v>
      </c>
      <c r="W39" s="9">
        <v>14</v>
      </c>
      <c r="X39" s="9"/>
      <c r="Y39" s="9"/>
      <c r="Z39" s="9"/>
      <c r="AA39" s="9"/>
      <c r="AB39" s="9"/>
      <c r="AC39" s="10">
        <f t="shared" si="0"/>
        <v>11982.85</v>
      </c>
    </row>
    <row r="40" spans="1:29" x14ac:dyDescent="0.25">
      <c r="A40" s="5" t="s">
        <v>67</v>
      </c>
      <c r="B40" s="9">
        <v>4674</v>
      </c>
      <c r="C40" s="9"/>
      <c r="D40" s="9"/>
      <c r="E40" s="9"/>
      <c r="F40" s="9"/>
      <c r="G40" s="9"/>
      <c r="H40" s="9"/>
      <c r="I40" s="9">
        <v>5655.96</v>
      </c>
      <c r="J40" s="9"/>
      <c r="K40" s="9"/>
      <c r="L40" s="9"/>
      <c r="M40" s="9"/>
      <c r="N40" s="9"/>
      <c r="O40" s="9"/>
      <c r="P40" s="9"/>
      <c r="Q40" s="9"/>
      <c r="R40" s="9"/>
      <c r="S40" s="9">
        <v>156</v>
      </c>
      <c r="T40" s="9"/>
      <c r="U40" s="9"/>
      <c r="V40" s="9">
        <v>1026.9000000000001</v>
      </c>
      <c r="W40" s="9">
        <v>5.6</v>
      </c>
      <c r="X40" s="9"/>
      <c r="Y40" s="9"/>
      <c r="Z40" s="9"/>
      <c r="AA40" s="9"/>
      <c r="AB40" s="9"/>
      <c r="AC40" s="10">
        <f t="shared" si="0"/>
        <v>11518.46</v>
      </c>
    </row>
    <row r="41" spans="1:29" x14ac:dyDescent="0.25">
      <c r="A41" s="5" t="s">
        <v>68</v>
      </c>
      <c r="B41" s="9">
        <v>4674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>
        <v>3131.04</v>
      </c>
      <c r="N41" s="9"/>
      <c r="O41" s="9"/>
      <c r="P41" s="9"/>
      <c r="Q41" s="9"/>
      <c r="R41" s="9"/>
      <c r="S41" s="9">
        <v>156</v>
      </c>
      <c r="T41" s="9"/>
      <c r="U41" s="9"/>
      <c r="V41" s="9">
        <v>259.2</v>
      </c>
      <c r="W41" s="9">
        <v>3</v>
      </c>
      <c r="X41" s="9">
        <v>3.7</v>
      </c>
      <c r="Y41" s="9"/>
      <c r="Z41" s="9"/>
      <c r="AA41" s="9"/>
      <c r="AB41" s="9"/>
      <c r="AC41" s="10">
        <f t="shared" si="0"/>
        <v>8226.94</v>
      </c>
    </row>
    <row r="42" spans="1:29" x14ac:dyDescent="0.25">
      <c r="A42" s="5" t="s">
        <v>69</v>
      </c>
      <c r="B42" s="9">
        <v>4674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156</v>
      </c>
      <c r="T42" s="9"/>
      <c r="U42" s="9"/>
      <c r="V42" s="9">
        <v>482.85</v>
      </c>
      <c r="W42" s="9"/>
      <c r="X42" s="9"/>
      <c r="Y42" s="9"/>
      <c r="Z42" s="9"/>
      <c r="AA42" s="9"/>
      <c r="AB42" s="9"/>
      <c r="AC42" s="10">
        <f t="shared" si="0"/>
        <v>5312.85</v>
      </c>
    </row>
    <row r="43" spans="1:29" x14ac:dyDescent="0.25">
      <c r="A43" s="5" t="s">
        <v>70</v>
      </c>
      <c r="B43" s="9">
        <v>4674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615.80999999999995</v>
      </c>
      <c r="Q43" s="9">
        <v>143.35</v>
      </c>
      <c r="R43" s="9"/>
      <c r="S43" s="9">
        <v>39</v>
      </c>
      <c r="T43" s="9"/>
      <c r="U43" s="9"/>
      <c r="V43" s="9"/>
      <c r="W43" s="9"/>
      <c r="X43" s="9"/>
      <c r="Y43" s="9"/>
      <c r="Z43" s="9"/>
      <c r="AA43" s="9"/>
      <c r="AB43" s="9"/>
      <c r="AC43" s="10">
        <f t="shared" si="0"/>
        <v>5472.16</v>
      </c>
    </row>
    <row r="44" spans="1:29" x14ac:dyDescent="0.25">
      <c r="A44" s="5" t="s">
        <v>71</v>
      </c>
      <c r="B44" s="9">
        <v>4674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0">
        <f t="shared" si="0"/>
        <v>4674</v>
      </c>
    </row>
    <row r="45" spans="1:29" x14ac:dyDescent="0.25">
      <c r="A45" s="5" t="s">
        <v>72</v>
      </c>
      <c r="B45" s="9">
        <v>4674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>
        <v>156</v>
      </c>
      <c r="T45" s="9">
        <v>25</v>
      </c>
      <c r="U45" s="9"/>
      <c r="V45" s="9">
        <v>184.95</v>
      </c>
      <c r="W45" s="9"/>
      <c r="X45" s="9"/>
      <c r="Y45" s="9"/>
      <c r="Z45" s="9"/>
      <c r="AA45" s="9"/>
      <c r="AB45" s="9"/>
      <c r="AC45" s="10">
        <f t="shared" si="0"/>
        <v>5039.95</v>
      </c>
    </row>
    <row r="46" spans="1:29" x14ac:dyDescent="0.25">
      <c r="A46" s="5" t="s">
        <v>73</v>
      </c>
      <c r="B46" s="9">
        <v>4674</v>
      </c>
      <c r="C46" s="9"/>
      <c r="D46" s="9"/>
      <c r="E46" s="9"/>
      <c r="F46" s="9"/>
      <c r="G46" s="9">
        <v>1490.04</v>
      </c>
      <c r="H46" s="9"/>
      <c r="I46" s="9"/>
      <c r="J46" s="9"/>
      <c r="K46" s="9"/>
      <c r="L46" s="9"/>
      <c r="M46" s="9"/>
      <c r="N46" s="9"/>
      <c r="O46" s="9"/>
      <c r="P46" s="9">
        <v>707.04</v>
      </c>
      <c r="Q46" s="9"/>
      <c r="R46" s="9"/>
      <c r="S46" s="9">
        <v>156</v>
      </c>
      <c r="T46" s="9"/>
      <c r="U46" s="9"/>
      <c r="V46" s="9">
        <v>927.9</v>
      </c>
      <c r="W46" s="9"/>
      <c r="X46" s="9"/>
      <c r="Y46" s="9"/>
      <c r="Z46" s="9"/>
      <c r="AA46" s="9"/>
      <c r="AB46" s="9"/>
      <c r="AC46" s="10">
        <f t="shared" si="0"/>
        <v>7954.98</v>
      </c>
    </row>
    <row r="47" spans="1:29" x14ac:dyDescent="0.25">
      <c r="A47" s="5" t="s">
        <v>74</v>
      </c>
      <c r="B47" s="9">
        <v>4699.13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>
        <v>72</v>
      </c>
      <c r="V47" s="9"/>
      <c r="W47" s="9"/>
      <c r="X47" s="9"/>
      <c r="Y47" s="9"/>
      <c r="Z47" s="9"/>
      <c r="AA47" s="9"/>
      <c r="AB47" s="9"/>
      <c r="AC47" s="10">
        <f t="shared" si="0"/>
        <v>4771.13</v>
      </c>
    </row>
    <row r="48" spans="1:29" x14ac:dyDescent="0.25">
      <c r="A48" s="5" t="s">
        <v>75</v>
      </c>
      <c r="B48" s="9">
        <v>4674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>
        <v>156</v>
      </c>
      <c r="T48" s="9"/>
      <c r="U48" s="9"/>
      <c r="V48" s="9"/>
      <c r="W48" s="9"/>
      <c r="X48" s="9"/>
      <c r="Y48" s="9"/>
      <c r="Z48" s="9"/>
      <c r="AA48" s="9"/>
      <c r="AB48" s="9"/>
      <c r="AC48" s="10">
        <f t="shared" si="0"/>
        <v>4830</v>
      </c>
    </row>
    <row r="49" spans="1:29" x14ac:dyDescent="0.25">
      <c r="A49" s="5" t="s">
        <v>76</v>
      </c>
      <c r="B49" s="9">
        <v>4674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>
        <v>156</v>
      </c>
      <c r="T49" s="9"/>
      <c r="U49" s="9"/>
      <c r="V49" s="9"/>
      <c r="W49" s="9"/>
      <c r="X49" s="9"/>
      <c r="Y49" s="9"/>
      <c r="Z49" s="9">
        <v>17</v>
      </c>
      <c r="AA49" s="9"/>
      <c r="AB49" s="9"/>
      <c r="AC49" s="10">
        <f t="shared" si="0"/>
        <v>4847</v>
      </c>
    </row>
    <row r="50" spans="1:29" x14ac:dyDescent="0.25">
      <c r="A50" s="5" t="s">
        <v>77</v>
      </c>
      <c r="B50" s="9">
        <v>4674</v>
      </c>
      <c r="C50" s="9"/>
      <c r="D50" s="9"/>
      <c r="E50" s="9"/>
      <c r="F50" s="9"/>
      <c r="G50" s="9"/>
      <c r="H50" s="9"/>
      <c r="I50" s="9">
        <v>5655.96</v>
      </c>
      <c r="J50" s="9">
        <v>3231.96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>
        <f t="shared" si="0"/>
        <v>13561.919999999998</v>
      </c>
    </row>
    <row r="51" spans="1:29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2"/>
    </row>
    <row r="52" spans="1:29" s="7" customFormat="1" x14ac:dyDescent="0.25">
      <c r="A52" s="6" t="s">
        <v>78</v>
      </c>
      <c r="B52" s="10">
        <f t="shared" ref="B52:AB52" si="1">SUM(B2:B51)</f>
        <v>223312.49</v>
      </c>
      <c r="C52" s="10">
        <f t="shared" si="1"/>
        <v>3131.04</v>
      </c>
      <c r="D52" s="10">
        <f t="shared" si="1"/>
        <v>606</v>
      </c>
      <c r="E52" s="10">
        <f t="shared" si="1"/>
        <v>1818</v>
      </c>
      <c r="F52" s="10">
        <f t="shared" si="1"/>
        <v>4260</v>
      </c>
      <c r="G52" s="10">
        <f t="shared" si="1"/>
        <v>2980.08</v>
      </c>
      <c r="H52" s="10">
        <f t="shared" si="1"/>
        <v>7575</v>
      </c>
      <c r="I52" s="10">
        <f t="shared" si="1"/>
        <v>45247.68</v>
      </c>
      <c r="J52" s="10">
        <f t="shared" si="1"/>
        <v>3231.96</v>
      </c>
      <c r="K52" s="10">
        <f t="shared" si="1"/>
        <v>2121</v>
      </c>
      <c r="L52" s="10">
        <f t="shared" si="1"/>
        <v>404.04</v>
      </c>
      <c r="M52" s="10">
        <f t="shared" si="1"/>
        <v>3131.04</v>
      </c>
      <c r="N52" s="10">
        <f t="shared" si="1"/>
        <v>606</v>
      </c>
      <c r="O52" s="10">
        <f t="shared" si="1"/>
        <v>3131.04</v>
      </c>
      <c r="P52" s="10">
        <f t="shared" si="1"/>
        <v>6363.36</v>
      </c>
      <c r="Q52" s="10">
        <f t="shared" si="1"/>
        <v>1110.96</v>
      </c>
      <c r="R52" s="10">
        <f t="shared" si="1"/>
        <v>992.04</v>
      </c>
      <c r="S52" s="10">
        <f t="shared" si="1"/>
        <v>5382</v>
      </c>
      <c r="T52" s="10">
        <f t="shared" si="1"/>
        <v>400</v>
      </c>
      <c r="U52" s="10">
        <f t="shared" si="1"/>
        <v>360</v>
      </c>
      <c r="V52" s="10">
        <f t="shared" si="1"/>
        <v>8197.340000000002</v>
      </c>
      <c r="W52" s="10">
        <f t="shared" si="1"/>
        <v>54.5</v>
      </c>
      <c r="X52" s="10">
        <f t="shared" si="1"/>
        <v>297.45</v>
      </c>
      <c r="Y52" s="10">
        <f t="shared" si="1"/>
        <v>75.78</v>
      </c>
      <c r="Z52" s="10">
        <f t="shared" si="1"/>
        <v>23</v>
      </c>
      <c r="AA52" s="10">
        <f t="shared" si="1"/>
        <v>7979.04</v>
      </c>
      <c r="AB52" s="10">
        <f t="shared" si="1"/>
        <v>2525.04</v>
      </c>
      <c r="AC52" s="13">
        <f>SUM(AC2:AC50)</f>
        <v>335315.87999999995</v>
      </c>
    </row>
    <row r="1048574" spans="2:28" x14ac:dyDescent="0.25">
      <c r="B1048574" s="8">
        <f t="shared" ref="B1048574:AB1048574" si="2">SUM(B2:B1048573)</f>
        <v>446624.98</v>
      </c>
      <c r="C1048574" s="8">
        <f t="shared" si="2"/>
        <v>6262.08</v>
      </c>
      <c r="D1048574" s="8">
        <f t="shared" si="2"/>
        <v>1212</v>
      </c>
      <c r="E1048574" s="8">
        <f t="shared" si="2"/>
        <v>3636</v>
      </c>
      <c r="F1048574" s="8">
        <f t="shared" si="2"/>
        <v>8520</v>
      </c>
      <c r="G1048574" s="8">
        <f t="shared" si="2"/>
        <v>5960.16</v>
      </c>
      <c r="H1048574" s="8">
        <f t="shared" si="2"/>
        <v>15150</v>
      </c>
      <c r="I1048574" s="8">
        <f t="shared" si="2"/>
        <v>90495.360000000001</v>
      </c>
      <c r="J1048574" s="8">
        <f t="shared" si="2"/>
        <v>6463.92</v>
      </c>
      <c r="K1048574" s="8">
        <f t="shared" si="2"/>
        <v>4242</v>
      </c>
      <c r="L1048574" s="8">
        <f t="shared" si="2"/>
        <v>808.08</v>
      </c>
      <c r="M1048574" s="8">
        <f t="shared" si="2"/>
        <v>6262.08</v>
      </c>
      <c r="N1048574" s="8">
        <f t="shared" si="2"/>
        <v>1212</v>
      </c>
      <c r="O1048574" s="8">
        <f t="shared" si="2"/>
        <v>6262.08</v>
      </c>
      <c r="P1048574" s="8">
        <f t="shared" si="2"/>
        <v>12726.72</v>
      </c>
      <c r="Q1048574" s="8">
        <f t="shared" si="2"/>
        <v>2221.92</v>
      </c>
      <c r="R1048574" s="8">
        <f t="shared" si="2"/>
        <v>1984.08</v>
      </c>
      <c r="S1048574" s="8">
        <f t="shared" si="2"/>
        <v>10764</v>
      </c>
      <c r="T1048574" s="8">
        <f t="shared" si="2"/>
        <v>800</v>
      </c>
      <c r="U1048574" s="8">
        <f t="shared" si="2"/>
        <v>720</v>
      </c>
      <c r="V1048574" s="8">
        <f t="shared" si="2"/>
        <v>16394.680000000004</v>
      </c>
      <c r="W1048574" s="8">
        <f t="shared" si="2"/>
        <v>109</v>
      </c>
      <c r="X1048574" s="8">
        <f t="shared" si="2"/>
        <v>594.9</v>
      </c>
      <c r="Y1048574" s="8">
        <f t="shared" si="2"/>
        <v>151.56</v>
      </c>
      <c r="Z1048574" s="8">
        <f t="shared" si="2"/>
        <v>46</v>
      </c>
      <c r="AA1048574" s="8">
        <f t="shared" si="2"/>
        <v>15958.08</v>
      </c>
      <c r="AB1048574" s="8">
        <f t="shared" si="2"/>
        <v>5050.08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Bassetlaw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Turner</dc:creator>
  <cp:lastModifiedBy>Carol Robinson</cp:lastModifiedBy>
  <dcterms:created xsi:type="dcterms:W3CDTF">2019-11-22T14:58:22Z</dcterms:created>
  <dcterms:modified xsi:type="dcterms:W3CDTF">2019-11-28T10:27:34Z</dcterms:modified>
</cp:coreProperties>
</file>