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Summary" sheetId="1" r:id="rId1"/>
    <sheet name="Detail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A56" i="3" l="1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A5" i="3"/>
  <c r="Z5" i="3"/>
  <c r="Z57" i="3" s="1"/>
  <c r="Y5" i="3"/>
  <c r="Y57" i="3" s="1"/>
  <c r="X5" i="3"/>
  <c r="W5" i="3"/>
  <c r="V5" i="3"/>
  <c r="V57" i="3" s="1"/>
  <c r="U5" i="3"/>
  <c r="U57" i="3" s="1"/>
  <c r="T5" i="3"/>
  <c r="S5" i="3"/>
  <c r="R5" i="3"/>
  <c r="R57" i="3" s="1"/>
  <c r="Q5" i="3"/>
  <c r="Q57" i="3" s="1"/>
  <c r="P5" i="3"/>
  <c r="O5" i="3"/>
  <c r="N5" i="3"/>
  <c r="N57" i="3" s="1"/>
  <c r="M5" i="3"/>
  <c r="M57" i="3" s="1"/>
  <c r="L5" i="3"/>
  <c r="K5" i="3"/>
  <c r="J5" i="3"/>
  <c r="J57" i="3" s="1"/>
  <c r="I5" i="3"/>
  <c r="I57" i="3" s="1"/>
  <c r="H5" i="3"/>
  <c r="G5" i="3"/>
  <c r="F5" i="3"/>
  <c r="F57" i="3" s="1"/>
  <c r="E5" i="3"/>
  <c r="E57" i="3" s="1"/>
  <c r="D5" i="3"/>
  <c r="C5" i="3"/>
  <c r="B5" i="3"/>
  <c r="AA4" i="3"/>
  <c r="AA57" i="3" s="1"/>
  <c r="Z4" i="3"/>
  <c r="Y4" i="3"/>
  <c r="X4" i="3"/>
  <c r="X57" i="3" s="1"/>
  <c r="W4" i="3"/>
  <c r="W57" i="3" s="1"/>
  <c r="V4" i="3"/>
  <c r="U4" i="3"/>
  <c r="T4" i="3"/>
  <c r="T57" i="3" s="1"/>
  <c r="S4" i="3"/>
  <c r="S57" i="3" s="1"/>
  <c r="R4" i="3"/>
  <c r="Q4" i="3"/>
  <c r="P4" i="3"/>
  <c r="P57" i="3" s="1"/>
  <c r="O4" i="3"/>
  <c r="O57" i="3" s="1"/>
  <c r="N4" i="3"/>
  <c r="M4" i="3"/>
  <c r="L4" i="3"/>
  <c r="L57" i="3" s="1"/>
  <c r="K4" i="3"/>
  <c r="K57" i="3" s="1"/>
  <c r="J4" i="3"/>
  <c r="I4" i="3"/>
  <c r="H4" i="3"/>
  <c r="H57" i="3" s="1"/>
  <c r="G4" i="3"/>
  <c r="G57" i="3" s="1"/>
  <c r="F4" i="3"/>
  <c r="E4" i="3"/>
  <c r="D4" i="3"/>
  <c r="D57" i="3" s="1"/>
  <c r="C4" i="3"/>
  <c r="C57" i="3" s="1"/>
  <c r="B4" i="3"/>
  <c r="E56" i="1"/>
  <c r="D56" i="1"/>
  <c r="C56" i="1"/>
  <c r="B56" i="1"/>
  <c r="F56" i="1" s="1"/>
  <c r="E55" i="1"/>
  <c r="D55" i="1"/>
  <c r="C55" i="1"/>
  <c r="B55" i="1"/>
  <c r="F55" i="1" s="1"/>
  <c r="E54" i="1"/>
  <c r="D54" i="1"/>
  <c r="C54" i="1"/>
  <c r="B54" i="1"/>
  <c r="F54" i="1" s="1"/>
  <c r="F53" i="1"/>
  <c r="E53" i="1"/>
  <c r="D53" i="1"/>
  <c r="C53" i="1"/>
  <c r="B53" i="1"/>
  <c r="E52" i="1"/>
  <c r="D52" i="1"/>
  <c r="C52" i="1"/>
  <c r="B52" i="1"/>
  <c r="F52" i="1" s="1"/>
  <c r="E51" i="1"/>
  <c r="D51" i="1"/>
  <c r="C51" i="1"/>
  <c r="B51" i="1"/>
  <c r="F51" i="1" s="1"/>
  <c r="E50" i="1"/>
  <c r="D50" i="1"/>
  <c r="C50" i="1"/>
  <c r="B50" i="1"/>
  <c r="F50" i="1" s="1"/>
  <c r="E49" i="1"/>
  <c r="D49" i="1"/>
  <c r="C49" i="1"/>
  <c r="B49" i="1"/>
  <c r="F49" i="1" s="1"/>
  <c r="E48" i="1"/>
  <c r="D48" i="1"/>
  <c r="C48" i="1"/>
  <c r="B48" i="1"/>
  <c r="F48" i="1" s="1"/>
  <c r="E47" i="1"/>
  <c r="D47" i="1"/>
  <c r="C47" i="1"/>
  <c r="B47" i="1"/>
  <c r="F47" i="1" s="1"/>
  <c r="E46" i="1"/>
  <c r="D46" i="1"/>
  <c r="C46" i="1"/>
  <c r="B46" i="1"/>
  <c r="F46" i="1" s="1"/>
  <c r="E45" i="1"/>
  <c r="D45" i="1"/>
  <c r="C45" i="1"/>
  <c r="B45" i="1"/>
  <c r="F45" i="1" s="1"/>
  <c r="E44" i="1"/>
  <c r="D44" i="1"/>
  <c r="C44" i="1"/>
  <c r="B44" i="1"/>
  <c r="F44" i="1" s="1"/>
  <c r="E43" i="1"/>
  <c r="D43" i="1"/>
  <c r="C43" i="1"/>
  <c r="B43" i="1"/>
  <c r="F43" i="1" s="1"/>
  <c r="E42" i="1"/>
  <c r="D42" i="1"/>
  <c r="C42" i="1"/>
  <c r="B42" i="1"/>
  <c r="F42" i="1" s="1"/>
  <c r="E41" i="1"/>
  <c r="D41" i="1"/>
  <c r="C41" i="1"/>
  <c r="B41" i="1"/>
  <c r="F41" i="1" s="1"/>
  <c r="E40" i="1"/>
  <c r="D40" i="1"/>
  <c r="C40" i="1"/>
  <c r="B40" i="1"/>
  <c r="F40" i="1" s="1"/>
  <c r="E39" i="1"/>
  <c r="D39" i="1"/>
  <c r="C39" i="1"/>
  <c r="B39" i="1"/>
  <c r="F39" i="1" s="1"/>
  <c r="E38" i="1"/>
  <c r="D38" i="1"/>
  <c r="C38" i="1"/>
  <c r="B38" i="1"/>
  <c r="F38" i="1" s="1"/>
  <c r="E37" i="1"/>
  <c r="D37" i="1"/>
  <c r="C37" i="1"/>
  <c r="B37" i="1"/>
  <c r="F37" i="1" s="1"/>
  <c r="E36" i="1"/>
  <c r="D36" i="1"/>
  <c r="C36" i="1"/>
  <c r="B36" i="1"/>
  <c r="F36" i="1" s="1"/>
  <c r="E35" i="1"/>
  <c r="D35" i="1"/>
  <c r="C35" i="1"/>
  <c r="B35" i="1"/>
  <c r="F35" i="1" s="1"/>
  <c r="E34" i="1"/>
  <c r="D34" i="1"/>
  <c r="C34" i="1"/>
  <c r="B34" i="1"/>
  <c r="F34" i="1" s="1"/>
  <c r="E33" i="1"/>
  <c r="D33" i="1"/>
  <c r="C33" i="1"/>
  <c r="B33" i="1"/>
  <c r="F33" i="1" s="1"/>
  <c r="E32" i="1"/>
  <c r="D32" i="1"/>
  <c r="C32" i="1"/>
  <c r="B32" i="1"/>
  <c r="F32" i="1" s="1"/>
  <c r="E31" i="1"/>
  <c r="D31" i="1"/>
  <c r="C31" i="1"/>
  <c r="B31" i="1"/>
  <c r="F31" i="1" s="1"/>
  <c r="E30" i="1"/>
  <c r="D30" i="1"/>
  <c r="C30" i="1"/>
  <c r="B30" i="1"/>
  <c r="F30" i="1" s="1"/>
  <c r="F29" i="1"/>
  <c r="E29" i="1"/>
  <c r="D29" i="1"/>
  <c r="C29" i="1"/>
  <c r="B29" i="1"/>
  <c r="E28" i="1"/>
  <c r="D28" i="1"/>
  <c r="C28" i="1"/>
  <c r="B28" i="1"/>
  <c r="F28" i="1" s="1"/>
  <c r="E27" i="1"/>
  <c r="D27" i="1"/>
  <c r="C27" i="1"/>
  <c r="B27" i="1"/>
  <c r="F27" i="1" s="1"/>
  <c r="E26" i="1"/>
  <c r="D26" i="1"/>
  <c r="C26" i="1"/>
  <c r="B26" i="1"/>
  <c r="F26" i="1" s="1"/>
  <c r="E25" i="1"/>
  <c r="D25" i="1"/>
  <c r="C25" i="1"/>
  <c r="B25" i="1"/>
  <c r="F25" i="1" s="1"/>
  <c r="E24" i="1"/>
  <c r="D24" i="1"/>
  <c r="C24" i="1"/>
  <c r="B24" i="1"/>
  <c r="F24" i="1" s="1"/>
  <c r="E23" i="1"/>
  <c r="D23" i="1"/>
  <c r="C23" i="1"/>
  <c r="B23" i="1"/>
  <c r="F23" i="1" s="1"/>
  <c r="E22" i="1"/>
  <c r="D22" i="1"/>
  <c r="C22" i="1"/>
  <c r="B22" i="1"/>
  <c r="F22" i="1" s="1"/>
  <c r="E21" i="1"/>
  <c r="D21" i="1"/>
  <c r="C21" i="1"/>
  <c r="B21" i="1"/>
  <c r="F21" i="1" s="1"/>
  <c r="E20" i="1"/>
  <c r="D20" i="1"/>
  <c r="C20" i="1"/>
  <c r="B20" i="1"/>
  <c r="F20" i="1" s="1"/>
  <c r="E19" i="1"/>
  <c r="D19" i="1"/>
  <c r="C19" i="1"/>
  <c r="B19" i="1"/>
  <c r="F19" i="1" s="1"/>
  <c r="E18" i="1"/>
  <c r="D18" i="1"/>
  <c r="C18" i="1"/>
  <c r="B18" i="1"/>
  <c r="F18" i="1" s="1"/>
  <c r="E17" i="1"/>
  <c r="D17" i="1"/>
  <c r="C17" i="1"/>
  <c r="B17" i="1"/>
  <c r="F17" i="1" s="1"/>
  <c r="E16" i="1"/>
  <c r="D16" i="1"/>
  <c r="C16" i="1"/>
  <c r="B16" i="1"/>
  <c r="F16" i="1" s="1"/>
  <c r="E15" i="1"/>
  <c r="D15" i="1"/>
  <c r="C15" i="1"/>
  <c r="B15" i="1"/>
  <c r="F15" i="1" s="1"/>
  <c r="E14" i="1"/>
  <c r="D14" i="1"/>
  <c r="C14" i="1"/>
  <c r="B14" i="1"/>
  <c r="F14" i="1" s="1"/>
  <c r="E13" i="1"/>
  <c r="D13" i="1"/>
  <c r="C13" i="1"/>
  <c r="B13" i="1"/>
  <c r="F13" i="1" s="1"/>
  <c r="E12" i="1"/>
  <c r="D12" i="1"/>
  <c r="C12" i="1"/>
  <c r="B12" i="1"/>
  <c r="F12" i="1" s="1"/>
  <c r="E11" i="1"/>
  <c r="D11" i="1"/>
  <c r="C11" i="1"/>
  <c r="B11" i="1"/>
  <c r="F11" i="1" s="1"/>
  <c r="E10" i="1"/>
  <c r="D10" i="1"/>
  <c r="C10" i="1"/>
  <c r="B10" i="1"/>
  <c r="F10" i="1" s="1"/>
  <c r="E9" i="1"/>
  <c r="D9" i="1"/>
  <c r="C9" i="1"/>
  <c r="B9" i="1"/>
  <c r="F9" i="1" s="1"/>
  <c r="E8" i="1"/>
  <c r="D8" i="1"/>
  <c r="C8" i="1"/>
  <c r="B8" i="1"/>
  <c r="F8" i="1" s="1"/>
  <c r="E7" i="1"/>
  <c r="D7" i="1"/>
  <c r="C7" i="1"/>
  <c r="B7" i="1"/>
  <c r="F7" i="1" s="1"/>
  <c r="E6" i="1"/>
  <c r="D6" i="1"/>
  <c r="C6" i="1"/>
  <c r="B6" i="1"/>
  <c r="F6" i="1" s="1"/>
  <c r="E5" i="1"/>
  <c r="D5" i="1"/>
  <c r="C5" i="1"/>
  <c r="B5" i="1"/>
  <c r="B57" i="1" s="1"/>
  <c r="E4" i="1"/>
  <c r="E57" i="1" s="1"/>
  <c r="D4" i="1"/>
  <c r="D57" i="1" s="1"/>
  <c r="C4" i="1"/>
  <c r="C57" i="1" s="1"/>
  <c r="B4" i="1"/>
  <c r="F4" i="1" s="1"/>
  <c r="AB5" i="3" l="1"/>
  <c r="AB9" i="3"/>
  <c r="AB12" i="3"/>
  <c r="AB16" i="3"/>
  <c r="AB20" i="3"/>
  <c r="AB24" i="3"/>
  <c r="AB28" i="3"/>
  <c r="AB33" i="3"/>
  <c r="AB37" i="3"/>
  <c r="AB40" i="3"/>
  <c r="AB41" i="3"/>
  <c r="AB44" i="3"/>
  <c r="AB48" i="3"/>
  <c r="AB53" i="3"/>
  <c r="AB56" i="3"/>
  <c r="AB7" i="3"/>
  <c r="AB11" i="3"/>
  <c r="AB15" i="3"/>
  <c r="AB19" i="3"/>
  <c r="AB23" i="3"/>
  <c r="AB27" i="3"/>
  <c r="AB31" i="3"/>
  <c r="AB35" i="3"/>
  <c r="AB39" i="3"/>
  <c r="AB43" i="3"/>
  <c r="AB47" i="3"/>
  <c r="AB51" i="3"/>
  <c r="AB55" i="3"/>
  <c r="AB8" i="3"/>
  <c r="AB13" i="3"/>
  <c r="AB17" i="3"/>
  <c r="AB21" i="3"/>
  <c r="AB25" i="3"/>
  <c r="AB29" i="3"/>
  <c r="AB32" i="3"/>
  <c r="AB36" i="3"/>
  <c r="AB45" i="3"/>
  <c r="AB49" i="3"/>
  <c r="AB52" i="3"/>
  <c r="AB6" i="3"/>
  <c r="AB10" i="3"/>
  <c r="AB14" i="3"/>
  <c r="AB18" i="3"/>
  <c r="AB22" i="3"/>
  <c r="AB26" i="3"/>
  <c r="AB30" i="3"/>
  <c r="AB34" i="3"/>
  <c r="AB38" i="3"/>
  <c r="AB42" i="3"/>
  <c r="AB46" i="3"/>
  <c r="AB50" i="3"/>
  <c r="AB54" i="3"/>
  <c r="AB4" i="3"/>
  <c r="B57" i="3"/>
  <c r="F57" i="1"/>
  <c r="F5" i="1"/>
  <c r="AB57" i="3" l="1"/>
</calcChain>
</file>

<file path=xl/sharedStrings.xml><?xml version="1.0" encoding="utf-8"?>
<sst xmlns="http://schemas.openxmlformats.org/spreadsheetml/2006/main" count="144" uniqueCount="87">
  <si>
    <t>Name</t>
  </si>
  <si>
    <t>Basic Allowance</t>
  </si>
  <si>
    <t>Special Responsibility</t>
  </si>
  <si>
    <t>Travelling Allowance</t>
  </si>
  <si>
    <t>Subsistence Allowance</t>
  </si>
  <si>
    <t>Total Allowances</t>
  </si>
  <si>
    <t>WILLIAM BARKER</t>
  </si>
  <si>
    <t>ANN BATTEY</t>
  </si>
  <si>
    <t>BARRY BOWLES</t>
  </si>
  <si>
    <t>HAZEL BRAND</t>
  </si>
  <si>
    <t>HUGH BURTON</t>
  </si>
  <si>
    <t>IAN CAMPBELL</t>
  </si>
  <si>
    <t>ROBIN CARRINGTON-WILDE</t>
  </si>
  <si>
    <t>DAVID CHALLINOR</t>
  </si>
  <si>
    <t>ALAN CHAMBERS</t>
  </si>
  <si>
    <t>PATRICIA DOUGLAS</t>
  </si>
  <si>
    <t>CLIFFORD ENTWISTLE</t>
  </si>
  <si>
    <t>GLORIA EVANS</t>
  </si>
  <si>
    <t>SYBIL FIELDING</t>
  </si>
  <si>
    <t>DEIRDRE FOLEY</t>
  </si>
  <si>
    <t>GILLIAN FREEMAN</t>
  </si>
  <si>
    <t>MICHAEL GRAY</t>
  </si>
  <si>
    <t>KEVIN GREAVES</t>
  </si>
  <si>
    <t>SIMON GREAVES</t>
  </si>
  <si>
    <t>MICHELLE GREGORY</t>
  </si>
  <si>
    <t>FRANK HART</t>
  </si>
  <si>
    <t>BRIAN HOPKINSON</t>
  </si>
  <si>
    <t>KEITH ISARD</t>
  </si>
  <si>
    <t>SHIRLEY ISARD</t>
  </si>
  <si>
    <t>GWYNNETH JONES</t>
  </si>
  <si>
    <t>JULIE LEIGH</t>
  </si>
  <si>
    <t>REBECCA LEIGH</t>
  </si>
  <si>
    <t>SYLVIA MAY</t>
  </si>
  <si>
    <t>ADELE MUMBY</t>
  </si>
  <si>
    <t>JOHN OGLE</t>
  </si>
  <si>
    <t>GRAHAM OXBY</t>
  </si>
  <si>
    <t>CAROL PALMER</t>
  </si>
  <si>
    <t>DAVID PIDWELL</t>
  </si>
  <si>
    <t>DAVID POTTS</t>
  </si>
  <si>
    <t>JOSEPHINE POTTS</t>
  </si>
  <si>
    <t>DAVID PRESSLEY</t>
  </si>
  <si>
    <t>MARGARET QUIGLEY</t>
  </si>
  <si>
    <t>MICHAEL QUIGLEY</t>
  </si>
  <si>
    <t>TINA RAFFERTY</t>
  </si>
  <si>
    <t>ALAN RHODES</t>
  </si>
  <si>
    <t>MADELEINE RICHARDSON</t>
  </si>
  <si>
    <t>JEFFERY RICKELLS</t>
  </si>
  <si>
    <t>JOAN SANGER</t>
  </si>
  <si>
    <t>JOHN SHEPHARD</t>
  </si>
  <si>
    <t>ANNETTE SIMPSON</t>
  </si>
  <si>
    <t>ANITA SMITH</t>
  </si>
  <si>
    <t>MICHAEL STOREY</t>
  </si>
  <si>
    <t>KATHLEEN SUTTON</t>
  </si>
  <si>
    <t>TRACEY TAYLOR</t>
  </si>
  <si>
    <t>SHIRLEY TOMS</t>
  </si>
  <si>
    <t>CAROLYN TROOP</t>
  </si>
  <si>
    <t>CHRISTOPHER WANLESS</t>
  </si>
  <si>
    <t>JOANNA WHITE</t>
  </si>
  <si>
    <t>GRIFFITH WYNNE</t>
  </si>
  <si>
    <t>Total</t>
  </si>
  <si>
    <t>2014/15 Members' Allowances</t>
  </si>
  <si>
    <t>APSC Chair</t>
  </si>
  <si>
    <t>APSC Vice Chair</t>
  </si>
  <si>
    <t>Cab Maj GRP Liaison</t>
  </si>
  <si>
    <t>Cab MN GRP Liaison</t>
  </si>
  <si>
    <t>Cab Oth GRPS Liaison</t>
  </si>
  <si>
    <t>Cabinet Chair</t>
  </si>
  <si>
    <t>Cabinet Member</t>
  </si>
  <si>
    <t>Cabinet Vice Chair</t>
  </si>
  <si>
    <t>Civic Chair</t>
  </si>
  <si>
    <t>Civic V Chair</t>
  </si>
  <si>
    <t>Licensing Chair</t>
  </si>
  <si>
    <t>Licensing V Chair</t>
  </si>
  <si>
    <t>Overvw &amp; SCR Chair</t>
  </si>
  <si>
    <t>Overvw &amp; SCR V Chair</t>
  </si>
  <si>
    <t>Planning Chair</t>
  </si>
  <si>
    <t>Planning CTTEE</t>
  </si>
  <si>
    <t>Planning V Chair</t>
  </si>
  <si>
    <t>PLNG Min Spokes</t>
  </si>
  <si>
    <t>Telephone &amp; Comms Allowance</t>
  </si>
  <si>
    <t>Car Parking Fees</t>
  </si>
  <si>
    <t>Day Attd Allowance</t>
  </si>
  <si>
    <t>Licensing Panel</t>
  </si>
  <si>
    <t>Mileage</t>
  </si>
  <si>
    <t>Public Transport</t>
  </si>
  <si>
    <t>Taxi Fares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</si>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</sst>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left"/>
    </xf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 applyAlignment="1">
      <alignment horizontal="left"/>
    </xf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9" xfId="0" applyFill="1" applyBorder="1" applyAlignment="1">
      <alignment horizontal="left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23/AppData/Local/Microsoft/Windows/Temporary%20Internet%20Files/Content.Outlook/LX7AMDE3/Members'%20Allowances%20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Members Payments (2)"/>
      <sheetName val="SOA Table"/>
      <sheetName val="LIST of Members' Allowances"/>
      <sheetName val="Detailed List of MA"/>
      <sheetName val="Detailed List of MA (2)"/>
      <sheetName val="pivot"/>
      <sheetName val="pivot (2)"/>
      <sheetName val="pivt2"/>
      <sheetName val="2015 Members Payments (3)"/>
      <sheetName val="2131-0433"/>
      <sheetName val="2131-0433 2015 07 &amp; 03"/>
      <sheetName val="2131 TASK"/>
      <sheetName val="2131-0356"/>
      <sheetName val="0356 ACCRUALS"/>
      <sheetName val="CA032"/>
      <sheetName val="PVT TR 0356"/>
      <sheetName val="2131 TASK Tr 0356"/>
      <sheetName val="pvt j&amp;jpy"/>
      <sheetName val="j&amp;jpy tr"/>
      <sheetName val="Subsistence"/>
      <sheetName val="pvt subs"/>
    </sheetNames>
    <sheetDataSet>
      <sheetData sheetId="0"/>
      <sheetData sheetId="1"/>
      <sheetData sheetId="2"/>
      <sheetData sheetId="3"/>
      <sheetData sheetId="4"/>
      <sheetData sheetId="5">
        <row r="6">
          <cell r="CU6">
            <v>3884.2500000000005</v>
          </cell>
          <cell r="CV6">
            <v>0</v>
          </cell>
          <cell r="CW6">
            <v>0</v>
          </cell>
          <cell r="CX6">
            <v>0</v>
          </cell>
        </row>
        <row r="7">
          <cell r="CU7">
            <v>4628.04</v>
          </cell>
          <cell r="CV7">
            <v>5620.5300000000007</v>
          </cell>
          <cell r="CW7">
            <v>0</v>
          </cell>
          <cell r="CX7">
            <v>39</v>
          </cell>
        </row>
        <row r="8">
          <cell r="CU8">
            <v>4628.04</v>
          </cell>
          <cell r="CV8">
            <v>0</v>
          </cell>
          <cell r="CW8">
            <v>0</v>
          </cell>
          <cell r="CX8">
            <v>0</v>
          </cell>
        </row>
        <row r="9">
          <cell r="CU9">
            <v>3881.5800000000004</v>
          </cell>
          <cell r="CV9">
            <v>581.94999999999993</v>
          </cell>
          <cell r="CW9">
            <v>0</v>
          </cell>
          <cell r="CX9">
            <v>130.84</v>
          </cell>
        </row>
        <row r="10">
          <cell r="CU10">
            <v>4628.04</v>
          </cell>
          <cell r="CV10">
            <v>0</v>
          </cell>
          <cell r="CW10">
            <v>0</v>
          </cell>
          <cell r="CX10">
            <v>156</v>
          </cell>
        </row>
        <row r="11">
          <cell r="CU11">
            <v>4628.04</v>
          </cell>
          <cell r="CV11">
            <v>1360.16</v>
          </cell>
          <cell r="CW11">
            <v>1329.37</v>
          </cell>
          <cell r="CX11">
            <v>777.96</v>
          </cell>
        </row>
        <row r="12">
          <cell r="CU12">
            <v>4628.04</v>
          </cell>
          <cell r="CV12">
            <v>142.46</v>
          </cell>
          <cell r="CW12">
            <v>286.70999999999998</v>
          </cell>
          <cell r="CX12">
            <v>156</v>
          </cell>
        </row>
        <row r="13">
          <cell r="CU13">
            <v>753.3</v>
          </cell>
          <cell r="CV13">
            <v>0</v>
          </cell>
          <cell r="CW13">
            <v>0</v>
          </cell>
          <cell r="CX13">
            <v>26</v>
          </cell>
        </row>
        <row r="14">
          <cell r="CU14">
            <v>4628.04</v>
          </cell>
          <cell r="CV14">
            <v>722.22000000000014</v>
          </cell>
          <cell r="CW14">
            <v>0</v>
          </cell>
          <cell r="CX14">
            <v>0</v>
          </cell>
        </row>
        <row r="15">
          <cell r="CU15">
            <v>4628.04</v>
          </cell>
          <cell r="CV15">
            <v>48</v>
          </cell>
          <cell r="CW15">
            <v>0</v>
          </cell>
          <cell r="CX15">
            <v>209</v>
          </cell>
        </row>
        <row r="16">
          <cell r="CU16">
            <v>774.29</v>
          </cell>
          <cell r="CV16">
            <v>234.1</v>
          </cell>
          <cell r="CW16">
            <v>0</v>
          </cell>
          <cell r="CX16">
            <v>26</v>
          </cell>
        </row>
        <row r="17">
          <cell r="CU17">
            <v>4628.04</v>
          </cell>
          <cell r="CV17">
            <v>0</v>
          </cell>
          <cell r="CW17">
            <v>0</v>
          </cell>
          <cell r="CX17">
            <v>156</v>
          </cell>
        </row>
        <row r="18">
          <cell r="CU18">
            <v>4628.04</v>
          </cell>
          <cell r="CV18">
            <v>1330.4700000000003</v>
          </cell>
          <cell r="CW18">
            <v>557.10000000000014</v>
          </cell>
          <cell r="CX18">
            <v>281</v>
          </cell>
        </row>
        <row r="19">
          <cell r="CU19">
            <v>4628.04</v>
          </cell>
          <cell r="CV19">
            <v>0</v>
          </cell>
          <cell r="CW19">
            <v>61.230000000000004</v>
          </cell>
          <cell r="CX19">
            <v>0</v>
          </cell>
        </row>
        <row r="20">
          <cell r="CU20">
            <v>4628.04</v>
          </cell>
          <cell r="CV20">
            <v>0</v>
          </cell>
          <cell r="CW20">
            <v>0</v>
          </cell>
          <cell r="CX20">
            <v>156</v>
          </cell>
        </row>
        <row r="21">
          <cell r="CU21">
            <v>4628.04</v>
          </cell>
          <cell r="CV21">
            <v>608.25</v>
          </cell>
          <cell r="CW21">
            <v>0</v>
          </cell>
          <cell r="CX21">
            <v>156</v>
          </cell>
        </row>
        <row r="22">
          <cell r="CU22">
            <v>3881.5800000000004</v>
          </cell>
          <cell r="CV22">
            <v>0</v>
          </cell>
          <cell r="CW22">
            <v>0</v>
          </cell>
          <cell r="CX22">
            <v>130.84</v>
          </cell>
        </row>
        <row r="23">
          <cell r="CU23">
            <v>764.79</v>
          </cell>
          <cell r="CV23">
            <v>0</v>
          </cell>
          <cell r="CW23">
            <v>0</v>
          </cell>
          <cell r="CX23">
            <v>26</v>
          </cell>
        </row>
        <row r="24">
          <cell r="CU24">
            <v>4628.04</v>
          </cell>
          <cell r="CV24">
            <v>8079.76</v>
          </cell>
          <cell r="CW24">
            <v>698.84</v>
          </cell>
          <cell r="CX24">
            <v>156</v>
          </cell>
        </row>
        <row r="25">
          <cell r="CU25">
            <v>4628.04</v>
          </cell>
          <cell r="CV25">
            <v>5620.5300000000007</v>
          </cell>
          <cell r="CW25">
            <v>0</v>
          </cell>
          <cell r="CX25">
            <v>156</v>
          </cell>
        </row>
        <row r="26">
          <cell r="CU26">
            <v>4628.04</v>
          </cell>
          <cell r="CV26">
            <v>722.22000000000014</v>
          </cell>
          <cell r="CW26">
            <v>0</v>
          </cell>
          <cell r="CX26">
            <v>156</v>
          </cell>
        </row>
        <row r="27">
          <cell r="CU27">
            <v>4628.04</v>
          </cell>
          <cell r="CV27">
            <v>8829.5700000000015</v>
          </cell>
          <cell r="CW27">
            <v>214.29000000000002</v>
          </cell>
          <cell r="CX27">
            <v>227.88</v>
          </cell>
        </row>
        <row r="28">
          <cell r="CU28">
            <v>4628.04</v>
          </cell>
          <cell r="CV28">
            <v>3181.88</v>
          </cell>
          <cell r="CW28">
            <v>94</v>
          </cell>
          <cell r="CX28">
            <v>206</v>
          </cell>
        </row>
        <row r="29">
          <cell r="CU29">
            <v>4628.04</v>
          </cell>
          <cell r="CV29">
            <v>0</v>
          </cell>
          <cell r="CW29">
            <v>789.07</v>
          </cell>
          <cell r="CX29">
            <v>156</v>
          </cell>
        </row>
        <row r="30">
          <cell r="CU30">
            <v>4628.04</v>
          </cell>
          <cell r="CV30">
            <v>2198.2200000000003</v>
          </cell>
          <cell r="CW30">
            <v>1660.08</v>
          </cell>
          <cell r="CX30">
            <v>156</v>
          </cell>
        </row>
        <row r="31">
          <cell r="CU31">
            <v>4628.04</v>
          </cell>
          <cell r="CV31">
            <v>0</v>
          </cell>
          <cell r="CW31">
            <v>0</v>
          </cell>
          <cell r="CX31">
            <v>0</v>
          </cell>
        </row>
        <row r="32">
          <cell r="CU32">
            <v>4628.04</v>
          </cell>
          <cell r="CV32">
            <v>0</v>
          </cell>
          <cell r="CW32">
            <v>223.95000000000002</v>
          </cell>
          <cell r="CX32">
            <v>156</v>
          </cell>
        </row>
        <row r="33">
          <cell r="CU33">
            <v>4628.04</v>
          </cell>
          <cell r="CV33">
            <v>0</v>
          </cell>
          <cell r="CW33">
            <v>259.57</v>
          </cell>
          <cell r="CX33">
            <v>0</v>
          </cell>
        </row>
        <row r="34">
          <cell r="CU34">
            <v>4628.04</v>
          </cell>
          <cell r="CV34">
            <v>5620.5300000000007</v>
          </cell>
          <cell r="CW34">
            <v>0</v>
          </cell>
          <cell r="CX34">
            <v>0</v>
          </cell>
        </row>
        <row r="35">
          <cell r="CU35">
            <v>4628.04</v>
          </cell>
          <cell r="CV35">
            <v>0</v>
          </cell>
          <cell r="CW35">
            <v>0</v>
          </cell>
          <cell r="CX35">
            <v>156</v>
          </cell>
        </row>
        <row r="36">
          <cell r="CU36">
            <v>4628.04</v>
          </cell>
          <cell r="CV36">
            <v>3115.9799999999996</v>
          </cell>
          <cell r="CW36">
            <v>296.03000000000003</v>
          </cell>
          <cell r="CX36">
            <v>156</v>
          </cell>
        </row>
        <row r="37">
          <cell r="CU37">
            <v>4628.04</v>
          </cell>
          <cell r="CV37">
            <v>2149.5</v>
          </cell>
          <cell r="CW37">
            <v>0</v>
          </cell>
          <cell r="CX37">
            <v>206</v>
          </cell>
        </row>
        <row r="38">
          <cell r="CU38">
            <v>4628.04</v>
          </cell>
          <cell r="CV38">
            <v>5620.5300000000007</v>
          </cell>
          <cell r="CW38">
            <v>0</v>
          </cell>
          <cell r="CX38">
            <v>0</v>
          </cell>
        </row>
        <row r="39">
          <cell r="CU39">
            <v>4628.04</v>
          </cell>
          <cell r="CV39">
            <v>605.95000000000005</v>
          </cell>
          <cell r="CW39">
            <v>255.70999999999998</v>
          </cell>
          <cell r="CX39">
            <v>156</v>
          </cell>
        </row>
        <row r="40">
          <cell r="CU40">
            <v>4628.04</v>
          </cell>
          <cell r="CV40">
            <v>5201.04</v>
          </cell>
          <cell r="CW40">
            <v>699.3900000000001</v>
          </cell>
          <cell r="CX40">
            <v>156</v>
          </cell>
        </row>
        <row r="41">
          <cell r="CU41">
            <v>3881.5800000000004</v>
          </cell>
          <cell r="CV41">
            <v>0</v>
          </cell>
          <cell r="CW41">
            <v>0</v>
          </cell>
          <cell r="CX41">
            <v>130.84</v>
          </cell>
        </row>
        <row r="42">
          <cell r="CU42">
            <v>3881.5800000000004</v>
          </cell>
          <cell r="CV42">
            <v>581.95000000000005</v>
          </cell>
          <cell r="CW42">
            <v>46.910000000000004</v>
          </cell>
          <cell r="CX42">
            <v>155.84</v>
          </cell>
        </row>
        <row r="43">
          <cell r="CU43">
            <v>772.59</v>
          </cell>
          <cell r="CV43">
            <v>0</v>
          </cell>
          <cell r="CW43">
            <v>0</v>
          </cell>
          <cell r="CX43">
            <v>26</v>
          </cell>
        </row>
        <row r="44">
          <cell r="CU44">
            <v>4628.04</v>
          </cell>
          <cell r="CV44">
            <v>0</v>
          </cell>
          <cell r="CW44">
            <v>94</v>
          </cell>
          <cell r="CX44">
            <v>156</v>
          </cell>
        </row>
        <row r="45">
          <cell r="CU45">
            <v>3881.5800000000004</v>
          </cell>
          <cell r="CV45">
            <v>0</v>
          </cell>
          <cell r="CW45">
            <v>29.759999999999998</v>
          </cell>
          <cell r="CX45">
            <v>130.84</v>
          </cell>
        </row>
        <row r="46">
          <cell r="CU46">
            <v>4628.04</v>
          </cell>
          <cell r="CV46">
            <v>0</v>
          </cell>
          <cell r="CW46">
            <v>0</v>
          </cell>
          <cell r="CX46">
            <v>0</v>
          </cell>
        </row>
        <row r="47">
          <cell r="CU47">
            <v>4628.04</v>
          </cell>
          <cell r="CV47">
            <v>0</v>
          </cell>
          <cell r="CW47">
            <v>0</v>
          </cell>
          <cell r="CX47">
            <v>0</v>
          </cell>
        </row>
        <row r="48">
          <cell r="CU48">
            <v>4628.04</v>
          </cell>
          <cell r="CV48">
            <v>142.46</v>
          </cell>
          <cell r="CW48">
            <v>260.26</v>
          </cell>
          <cell r="CX48">
            <v>156</v>
          </cell>
        </row>
        <row r="49">
          <cell r="CU49">
            <v>4628.04</v>
          </cell>
          <cell r="CV49">
            <v>0</v>
          </cell>
          <cell r="CW49">
            <v>68.989999999999981</v>
          </cell>
          <cell r="CX49">
            <v>0</v>
          </cell>
        </row>
        <row r="50">
          <cell r="CU50">
            <v>4628.04</v>
          </cell>
          <cell r="CV50">
            <v>3115.9799999999996</v>
          </cell>
          <cell r="CW50">
            <v>0</v>
          </cell>
          <cell r="CX50">
            <v>156</v>
          </cell>
        </row>
        <row r="51">
          <cell r="CU51">
            <v>4628.04</v>
          </cell>
          <cell r="CV51">
            <v>0</v>
          </cell>
          <cell r="CW51">
            <v>143.38</v>
          </cell>
          <cell r="CX51">
            <v>156</v>
          </cell>
        </row>
        <row r="52">
          <cell r="CU52">
            <v>763.93999999999994</v>
          </cell>
          <cell r="CV52">
            <v>0</v>
          </cell>
          <cell r="CW52">
            <v>0</v>
          </cell>
          <cell r="CX52">
            <v>0</v>
          </cell>
        </row>
        <row r="53">
          <cell r="CU53">
            <v>4628.04</v>
          </cell>
          <cell r="CV53">
            <v>13138.77</v>
          </cell>
          <cell r="CW53">
            <v>0</v>
          </cell>
          <cell r="CX53">
            <v>240.47000000000003</v>
          </cell>
        </row>
        <row r="54">
          <cell r="CU54">
            <v>4628.04</v>
          </cell>
          <cell r="CV54">
            <v>2156.0100000000002</v>
          </cell>
          <cell r="CW54">
            <v>0</v>
          </cell>
          <cell r="CX54">
            <v>156</v>
          </cell>
        </row>
        <row r="55">
          <cell r="CU55">
            <v>4628.04</v>
          </cell>
          <cell r="CV55">
            <v>5620.5300000000007</v>
          </cell>
          <cell r="CW55">
            <v>0</v>
          </cell>
          <cell r="CX55">
            <v>204</v>
          </cell>
        </row>
        <row r="56">
          <cell r="CU56">
            <v>4628.04</v>
          </cell>
          <cell r="CV56">
            <v>0</v>
          </cell>
          <cell r="CW56">
            <v>0</v>
          </cell>
          <cell r="CX56">
            <v>0</v>
          </cell>
        </row>
        <row r="57">
          <cell r="CU57">
            <v>4628.04</v>
          </cell>
          <cell r="CV57">
            <v>0</v>
          </cell>
          <cell r="CW57">
            <v>834.36000000000013</v>
          </cell>
          <cell r="CX57">
            <v>208.92000000000002</v>
          </cell>
        </row>
        <row r="58">
          <cell r="CU58">
            <v>4628.04</v>
          </cell>
          <cell r="CV58">
            <v>4386.24</v>
          </cell>
          <cell r="CW58">
            <v>515.28</v>
          </cell>
          <cell r="CX58">
            <v>200.45</v>
          </cell>
        </row>
      </sheetData>
      <sheetData sheetId="6">
        <row r="6">
          <cell r="H6">
            <v>3884.2500000000005</v>
          </cell>
        </row>
        <row r="7">
          <cell r="H7">
            <v>4628.04</v>
          </cell>
          <cell r="N7">
            <v>5620.5300000000007</v>
          </cell>
          <cell r="AX7">
            <v>39</v>
          </cell>
        </row>
        <row r="8">
          <cell r="H8">
            <v>4628.04</v>
          </cell>
        </row>
        <row r="9">
          <cell r="H9">
            <v>3881.5800000000004</v>
          </cell>
          <cell r="AN9">
            <v>581.95000000000005</v>
          </cell>
          <cell r="AX9">
            <v>130.84</v>
          </cell>
        </row>
        <row r="10">
          <cell r="H10">
            <v>4628.04</v>
          </cell>
          <cell r="AX10">
            <v>156</v>
          </cell>
          <cell r="BB10">
            <v>15.3</v>
          </cell>
          <cell r="BN10">
            <v>-0.64</v>
          </cell>
          <cell r="CI10">
            <v>14.66</v>
          </cell>
        </row>
        <row r="11">
          <cell r="B11">
            <v>17.66</v>
          </cell>
          <cell r="D11">
            <v>229.3</v>
          </cell>
          <cell r="H11">
            <v>4628.04</v>
          </cell>
          <cell r="Z11">
            <v>1217.7</v>
          </cell>
          <cell r="AN11">
            <v>142.46</v>
          </cell>
          <cell r="AV11">
            <v>400</v>
          </cell>
          <cell r="AX11">
            <v>156</v>
          </cell>
          <cell r="BB11">
            <v>857.25000000000011</v>
          </cell>
          <cell r="BD11">
            <v>620.55000000000007</v>
          </cell>
          <cell r="BN11">
            <v>-61.759999999999991</v>
          </cell>
          <cell r="CI11">
            <v>86.670000000000073</v>
          </cell>
          <cell r="CM11">
            <v>-25</v>
          </cell>
        </row>
        <row r="12">
          <cell r="H12">
            <v>4628.04</v>
          </cell>
          <cell r="AN12">
            <v>142.46</v>
          </cell>
          <cell r="AX12">
            <v>156</v>
          </cell>
          <cell r="BB12">
            <v>175.5</v>
          </cell>
          <cell r="BD12">
            <v>148.5</v>
          </cell>
          <cell r="BN12">
            <v>-13.560000000000002</v>
          </cell>
          <cell r="CI12">
            <v>23.729999999999905</v>
          </cell>
        </row>
        <row r="13">
          <cell r="H13">
            <v>771.34</v>
          </cell>
          <cell r="AX13">
            <v>26</v>
          </cell>
          <cell r="AZ13">
            <v>19.28</v>
          </cell>
          <cell r="BF13">
            <v>-37.32</v>
          </cell>
        </row>
        <row r="14">
          <cell r="H14">
            <v>4628.04</v>
          </cell>
          <cell r="AN14">
            <v>722.22000000000014</v>
          </cell>
        </row>
        <row r="15">
          <cell r="F15">
            <v>53</v>
          </cell>
          <cell r="H15">
            <v>4628.04</v>
          </cell>
          <cell r="AT15">
            <v>48</v>
          </cell>
          <cell r="AX15">
            <v>156</v>
          </cell>
        </row>
        <row r="16">
          <cell r="H16">
            <v>771.34</v>
          </cell>
          <cell r="Z16">
            <v>246</v>
          </cell>
          <cell r="AX16">
            <v>26</v>
          </cell>
          <cell r="AZ16">
            <v>40.270000000000003</v>
          </cell>
          <cell r="BF16">
            <v>-37.32</v>
          </cell>
          <cell r="BH16">
            <v>-11.9</v>
          </cell>
        </row>
        <row r="17">
          <cell r="H17">
            <v>4628.04</v>
          </cell>
          <cell r="AX17">
            <v>156</v>
          </cell>
        </row>
        <row r="18">
          <cell r="H18">
            <v>4628.04</v>
          </cell>
          <cell r="AD18">
            <v>608.25</v>
          </cell>
          <cell r="AN18">
            <v>722.22000000000014</v>
          </cell>
          <cell r="AV18">
            <v>125</v>
          </cell>
          <cell r="AX18">
            <v>156</v>
          </cell>
          <cell r="BB18">
            <v>169.2</v>
          </cell>
          <cell r="BD18">
            <v>439.2</v>
          </cell>
          <cell r="BN18">
            <v>-25.43</v>
          </cell>
          <cell r="CI18">
            <v>25.870000000000118</v>
          </cell>
        </row>
        <row r="19">
          <cell r="H19">
            <v>4628.04</v>
          </cell>
          <cell r="BB19">
            <v>64.8</v>
          </cell>
          <cell r="BD19">
            <v>56.7</v>
          </cell>
          <cell r="BN19">
            <v>-5.08</v>
          </cell>
          <cell r="CI19">
            <v>55.190000000000012</v>
          </cell>
        </row>
        <row r="20">
          <cell r="H20">
            <v>4628.04</v>
          </cell>
          <cell r="AX20">
            <v>156</v>
          </cell>
        </row>
        <row r="21">
          <cell r="H21">
            <v>4628.04</v>
          </cell>
          <cell r="V21">
            <v>608.25</v>
          </cell>
          <cell r="AX21">
            <v>156</v>
          </cell>
        </row>
        <row r="22">
          <cell r="H22">
            <v>3881.5800000000004</v>
          </cell>
          <cell r="AX22">
            <v>130.84</v>
          </cell>
        </row>
        <row r="23">
          <cell r="H23">
            <v>771.34</v>
          </cell>
          <cell r="AX23">
            <v>26</v>
          </cell>
          <cell r="AZ23">
            <v>30.77</v>
          </cell>
          <cell r="BF23">
            <v>-37.32</v>
          </cell>
        </row>
        <row r="24">
          <cell r="H24">
            <v>4628.04</v>
          </cell>
          <cell r="AH24">
            <v>1141.29</v>
          </cell>
          <cell r="AP24">
            <v>6476.43</v>
          </cell>
          <cell r="AR24">
            <v>462.04</v>
          </cell>
          <cell r="AX24">
            <v>156</v>
          </cell>
          <cell r="BB24">
            <v>523.79999999999995</v>
          </cell>
          <cell r="BD24">
            <v>358.20000000000005</v>
          </cell>
          <cell r="BJ24">
            <v>-159.30000000000001</v>
          </cell>
          <cell r="BN24">
            <v>-30.21</v>
          </cell>
          <cell r="CI24">
            <v>-6.3500000000000227</v>
          </cell>
        </row>
        <row r="25">
          <cell r="H25">
            <v>4628.04</v>
          </cell>
          <cell r="N25">
            <v>5620.5300000000007</v>
          </cell>
          <cell r="AX25">
            <v>156</v>
          </cell>
        </row>
        <row r="26">
          <cell r="H26">
            <v>4628.04</v>
          </cell>
          <cell r="AN26">
            <v>722.22</v>
          </cell>
          <cell r="AX26">
            <v>156</v>
          </cell>
        </row>
        <row r="27">
          <cell r="B27">
            <v>5.83</v>
          </cell>
          <cell r="D27">
            <v>66.050000000000011</v>
          </cell>
          <cell r="H27">
            <v>4628.04</v>
          </cell>
          <cell r="L27">
            <v>3209.0400000000004</v>
          </cell>
          <cell r="N27">
            <v>5620.53</v>
          </cell>
          <cell r="AX27">
            <v>156</v>
          </cell>
          <cell r="BB27">
            <v>203.4</v>
          </cell>
          <cell r="BD27">
            <v>20.25</v>
          </cell>
          <cell r="BN27">
            <v>-9.36</v>
          </cell>
        </row>
        <row r="28">
          <cell r="H28">
            <v>4628.04</v>
          </cell>
          <cell r="AL28">
            <v>406.97999999999996</v>
          </cell>
          <cell r="AN28">
            <v>722.22000000000014</v>
          </cell>
          <cell r="AR28">
            <v>2052.6799999999998</v>
          </cell>
          <cell r="AV28">
            <v>50</v>
          </cell>
          <cell r="AX28">
            <v>156</v>
          </cell>
          <cell r="BD28">
            <v>98.1</v>
          </cell>
          <cell r="BN28">
            <v>-4.0999999999999996</v>
          </cell>
        </row>
        <row r="29">
          <cell r="H29">
            <v>4628.04</v>
          </cell>
          <cell r="AX29">
            <v>156</v>
          </cell>
          <cell r="BB29">
            <v>506.25</v>
          </cell>
          <cell r="BD29">
            <v>430.2</v>
          </cell>
          <cell r="BN29">
            <v>-39.15</v>
          </cell>
          <cell r="CI29">
            <v>108.23000000000013</v>
          </cell>
        </row>
        <row r="30">
          <cell r="H30">
            <v>4628.04</v>
          </cell>
          <cell r="Z30">
            <v>1476</v>
          </cell>
          <cell r="AN30">
            <v>722.22</v>
          </cell>
          <cell r="AX30">
            <v>156</v>
          </cell>
          <cell r="BB30">
            <v>644.4</v>
          </cell>
          <cell r="BD30">
            <v>1232.1000000000001</v>
          </cell>
          <cell r="BN30">
            <v>-78.44</v>
          </cell>
          <cell r="CI30">
            <v>137.98000000000025</v>
          </cell>
        </row>
        <row r="31">
          <cell r="H31">
            <v>4628.04</v>
          </cell>
        </row>
        <row r="32">
          <cell r="H32">
            <v>4628.04</v>
          </cell>
          <cell r="AX32">
            <v>156</v>
          </cell>
          <cell r="BB32">
            <v>109.8</v>
          </cell>
          <cell r="BD32">
            <v>121.95000000000002</v>
          </cell>
          <cell r="BN32">
            <v>-9.6999999999999993</v>
          </cell>
          <cell r="CI32">
            <v>-1.8999999999999773</v>
          </cell>
        </row>
        <row r="33">
          <cell r="H33">
            <v>4628.04</v>
          </cell>
          <cell r="BB33">
            <v>75.599999999999994</v>
          </cell>
          <cell r="BD33">
            <v>204.3</v>
          </cell>
          <cell r="BN33">
            <v>-11.709999999999999</v>
          </cell>
          <cell r="CI33">
            <v>8.6200000000000045</v>
          </cell>
        </row>
        <row r="34">
          <cell r="H34">
            <v>4628.04</v>
          </cell>
          <cell r="N34">
            <v>5620.5300000000007</v>
          </cell>
        </row>
        <row r="35">
          <cell r="H35">
            <v>4628.04</v>
          </cell>
          <cell r="AX35">
            <v>156</v>
          </cell>
        </row>
        <row r="36">
          <cell r="H36">
            <v>4628.04</v>
          </cell>
          <cell r="T36">
            <v>3115.98</v>
          </cell>
          <cell r="AX36">
            <v>156</v>
          </cell>
          <cell r="BB36">
            <v>172.79999999999998</v>
          </cell>
          <cell r="BD36">
            <v>108.9</v>
          </cell>
          <cell r="BN36">
            <v>-11.77</v>
          </cell>
          <cell r="CI36">
            <v>-26.100000000000023</v>
          </cell>
        </row>
        <row r="37">
          <cell r="H37">
            <v>4628.04</v>
          </cell>
          <cell r="AJ37">
            <v>2101.5</v>
          </cell>
          <cell r="AT37">
            <v>48</v>
          </cell>
          <cell r="AV37">
            <v>50</v>
          </cell>
          <cell r="AX37">
            <v>156</v>
          </cell>
        </row>
        <row r="38">
          <cell r="H38">
            <v>4628.04</v>
          </cell>
          <cell r="N38">
            <v>5620.5300000000007</v>
          </cell>
        </row>
        <row r="39">
          <cell r="H39">
            <v>4628.04</v>
          </cell>
          <cell r="AN39">
            <v>581.95000000000005</v>
          </cell>
          <cell r="AT39">
            <v>24</v>
          </cell>
          <cell r="AX39">
            <v>156</v>
          </cell>
          <cell r="BB39">
            <v>212.85000000000002</v>
          </cell>
          <cell r="BD39">
            <v>91.799999999999983</v>
          </cell>
          <cell r="BL39">
            <v>-37.799999999999997</v>
          </cell>
          <cell r="BN39">
            <v>-11.139999999999999</v>
          </cell>
        </row>
        <row r="40">
          <cell r="H40">
            <v>4628.04</v>
          </cell>
          <cell r="X40">
            <v>4218</v>
          </cell>
          <cell r="AB40">
            <v>983.03999999999985</v>
          </cell>
          <cell r="AX40">
            <v>156</v>
          </cell>
          <cell r="BB40">
            <v>263.7</v>
          </cell>
          <cell r="BD40">
            <v>466.20000000000005</v>
          </cell>
          <cell r="BN40">
            <v>-30.509999999999998</v>
          </cell>
        </row>
        <row r="41">
          <cell r="H41">
            <v>3881.5800000000004</v>
          </cell>
          <cell r="AX41">
            <v>130.84</v>
          </cell>
        </row>
        <row r="42">
          <cell r="H42">
            <v>3881.5800000000004</v>
          </cell>
          <cell r="AN42">
            <v>581.94999999999993</v>
          </cell>
          <cell r="AV42">
            <v>25</v>
          </cell>
          <cell r="AX42">
            <v>130.84</v>
          </cell>
          <cell r="BB42">
            <v>48.96</v>
          </cell>
          <cell r="BN42">
            <v>-2.0499999999999998</v>
          </cell>
        </row>
        <row r="43">
          <cell r="H43">
            <v>771.34</v>
          </cell>
          <cell r="AX43">
            <v>26</v>
          </cell>
          <cell r="AZ43">
            <v>38.57</v>
          </cell>
          <cell r="BF43">
            <v>-37.32</v>
          </cell>
        </row>
        <row r="44">
          <cell r="H44">
            <v>4628.04</v>
          </cell>
          <cell r="AX44">
            <v>156</v>
          </cell>
          <cell r="BB44">
            <v>86.4</v>
          </cell>
          <cell r="BD44">
            <v>30.599999999999998</v>
          </cell>
          <cell r="BN44">
            <v>-4.8899999999999997</v>
          </cell>
          <cell r="CI44">
            <v>18.11</v>
          </cell>
        </row>
        <row r="45">
          <cell r="H45">
            <v>3881.5800000000004</v>
          </cell>
          <cell r="AX45">
            <v>130.84</v>
          </cell>
          <cell r="BB45">
            <v>31.049999999999997</v>
          </cell>
          <cell r="BD45">
            <v>21.15</v>
          </cell>
          <cell r="BL45">
            <v>-21.15</v>
          </cell>
          <cell r="BN45">
            <v>-1.29</v>
          </cell>
        </row>
        <row r="46">
          <cell r="H46">
            <v>4628.04</v>
          </cell>
        </row>
        <row r="47">
          <cell r="H47">
            <v>4628.04</v>
          </cell>
        </row>
        <row r="48">
          <cell r="H48">
            <v>4628.04</v>
          </cell>
          <cell r="AN48">
            <v>142.46</v>
          </cell>
          <cell r="AX48">
            <v>156</v>
          </cell>
          <cell r="BB48">
            <v>155.70000000000002</v>
          </cell>
          <cell r="BD48">
            <v>55.8</v>
          </cell>
          <cell r="BN48">
            <v>-8.84</v>
          </cell>
          <cell r="CI48">
            <v>-57.599999999999994</v>
          </cell>
        </row>
        <row r="49">
          <cell r="H49">
            <v>4628.04</v>
          </cell>
          <cell r="BB49">
            <v>73.8</v>
          </cell>
          <cell r="BD49">
            <v>48.599999999999994</v>
          </cell>
          <cell r="BN49">
            <v>-5.12</v>
          </cell>
          <cell r="CI49">
            <v>48.290000000000006</v>
          </cell>
        </row>
        <row r="50">
          <cell r="H50">
            <v>4628.04</v>
          </cell>
          <cell r="R50">
            <v>3115.98</v>
          </cell>
          <cell r="AX50">
            <v>156</v>
          </cell>
        </row>
        <row r="51">
          <cell r="H51">
            <v>4628.04</v>
          </cell>
          <cell r="AX51">
            <v>156</v>
          </cell>
          <cell r="BB51">
            <v>76.5</v>
          </cell>
          <cell r="BD51">
            <v>89.1</v>
          </cell>
          <cell r="BN51">
            <v>-6.9200000000000008</v>
          </cell>
          <cell r="CI51">
            <v>15.299999999999983</v>
          </cell>
        </row>
        <row r="52">
          <cell r="H52">
            <v>771.34</v>
          </cell>
          <cell r="AZ52">
            <v>29.92</v>
          </cell>
          <cell r="BF52">
            <v>-37.32</v>
          </cell>
        </row>
        <row r="53">
          <cell r="B53">
            <v>16.670000000000002</v>
          </cell>
          <cell r="D53">
            <v>173.8</v>
          </cell>
          <cell r="H53">
            <v>4628.04</v>
          </cell>
          <cell r="J53">
            <v>7518.24</v>
          </cell>
          <cell r="N53">
            <v>5620.5300000000007</v>
          </cell>
          <cell r="AV53">
            <v>50</v>
          </cell>
        </row>
        <row r="54">
          <cell r="H54">
            <v>4628.04</v>
          </cell>
          <cell r="AN54">
            <v>722.22000000000014</v>
          </cell>
          <cell r="AP54">
            <v>1433.79</v>
          </cell>
          <cell r="AX54">
            <v>156</v>
          </cell>
        </row>
        <row r="55">
          <cell r="F55">
            <v>48</v>
          </cell>
          <cell r="H55">
            <v>4628.04</v>
          </cell>
          <cell r="N55">
            <v>5620.5300000000007</v>
          </cell>
          <cell r="AX55">
            <v>156</v>
          </cell>
        </row>
        <row r="56">
          <cell r="H56">
            <v>4628.04</v>
          </cell>
        </row>
        <row r="57">
          <cell r="B57">
            <v>2.92</v>
          </cell>
          <cell r="H57">
            <v>4628.04</v>
          </cell>
          <cell r="AV57">
            <v>50</v>
          </cell>
          <cell r="AX57">
            <v>156</v>
          </cell>
          <cell r="BB57">
            <v>504</v>
          </cell>
          <cell r="BD57">
            <v>409.04999999999995</v>
          </cell>
          <cell r="BN57">
            <v>-38.15</v>
          </cell>
          <cell r="CI57">
            <v>40.540000000000077</v>
          </cell>
        </row>
        <row r="58">
          <cell r="D58">
            <v>44.45</v>
          </cell>
          <cell r="H58">
            <v>4628.04</v>
          </cell>
          <cell r="P58">
            <v>1824.5100000000002</v>
          </cell>
          <cell r="AF58">
            <v>2561.73</v>
          </cell>
          <cell r="AX58">
            <v>156</v>
          </cell>
          <cell r="BB58">
            <v>231.75</v>
          </cell>
          <cell r="BD58">
            <v>306</v>
          </cell>
          <cell r="BN58">
            <v>-22.47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/>
  </sheetViews>
  <sheetFormatPr defaultRowHeight="15" x14ac:dyDescent="0.25"/>
  <cols>
    <col min="1" max="1" width="18.28515625" customWidth="1"/>
    <col min="2" max="3" width="18.42578125" customWidth="1"/>
    <col min="4" max="4" width="18.28515625" customWidth="1"/>
    <col min="5" max="5" width="18.140625" customWidth="1"/>
    <col min="6" max="6" width="18" customWidth="1"/>
  </cols>
  <sheetData>
    <row r="1" spans="1:6" x14ac:dyDescent="0.25">
      <c r="A1" s="14" t="s">
        <v>60</v>
      </c>
    </row>
    <row r="3" spans="1:6" ht="60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x14ac:dyDescent="0.25">
      <c r="A4" s="4" t="s">
        <v>6</v>
      </c>
      <c r="B4" s="5">
        <f>[1]pivot!CU58</f>
        <v>4628.04</v>
      </c>
      <c r="C4" s="5">
        <f>[1]pivot!CV58</f>
        <v>4386.24</v>
      </c>
      <c r="D4" s="5">
        <f>[1]pivot!CW58</f>
        <v>515.28</v>
      </c>
      <c r="E4" s="5">
        <f>[1]pivot!CX58</f>
        <v>200.45</v>
      </c>
      <c r="F4" s="6">
        <f>SUM(B4:E4)</f>
        <v>9730.01</v>
      </c>
    </row>
    <row r="5" spans="1:6" x14ac:dyDescent="0.25">
      <c r="A5" s="4" t="s">
        <v>7</v>
      </c>
      <c r="B5" s="5">
        <f>[1]pivot!CU10</f>
        <v>4628.04</v>
      </c>
      <c r="C5" s="5">
        <f>[1]pivot!CV10</f>
        <v>0</v>
      </c>
      <c r="D5" s="5">
        <f>[1]pivot!CW10</f>
        <v>0</v>
      </c>
      <c r="E5" s="5">
        <f>[1]pivot!CX10</f>
        <v>156</v>
      </c>
      <c r="F5" s="6">
        <f t="shared" ref="F5:F56" si="0">SUM(B5:E5)</f>
        <v>4784.04</v>
      </c>
    </row>
    <row r="6" spans="1:6" x14ac:dyDescent="0.25">
      <c r="A6" s="4" t="s">
        <v>8</v>
      </c>
      <c r="B6" s="5">
        <f>[1]pivot!CU12</f>
        <v>4628.04</v>
      </c>
      <c r="C6" s="5">
        <f>[1]pivot!CV12</f>
        <v>142.46</v>
      </c>
      <c r="D6" s="5">
        <f>[1]pivot!CW12</f>
        <v>286.70999999999998</v>
      </c>
      <c r="E6" s="5">
        <f>[1]pivot!CX12</f>
        <v>156</v>
      </c>
      <c r="F6" s="6">
        <f t="shared" si="0"/>
        <v>5213.21</v>
      </c>
    </row>
    <row r="7" spans="1:6" x14ac:dyDescent="0.25">
      <c r="A7" s="4" t="s">
        <v>9</v>
      </c>
      <c r="B7" s="5">
        <f>[1]pivot!CU29</f>
        <v>4628.04</v>
      </c>
      <c r="C7" s="5">
        <f>[1]pivot!CV29</f>
        <v>0</v>
      </c>
      <c r="D7" s="5">
        <f>[1]pivot!CW29</f>
        <v>789.07</v>
      </c>
      <c r="E7" s="5">
        <f>[1]pivot!CX29</f>
        <v>156</v>
      </c>
      <c r="F7" s="6">
        <f t="shared" si="0"/>
        <v>5573.11</v>
      </c>
    </row>
    <row r="8" spans="1:6" x14ac:dyDescent="0.25">
      <c r="A8" s="4" t="s">
        <v>10</v>
      </c>
      <c r="B8" s="5">
        <f>[1]pivot!CU30</f>
        <v>4628.04</v>
      </c>
      <c r="C8" s="5">
        <f>[1]pivot!CV30</f>
        <v>2198.2200000000003</v>
      </c>
      <c r="D8" s="5">
        <f>[1]pivot!CW30</f>
        <v>1660.08</v>
      </c>
      <c r="E8" s="5">
        <f>[1]pivot!CX30</f>
        <v>156</v>
      </c>
      <c r="F8" s="6">
        <f t="shared" si="0"/>
        <v>8642.34</v>
      </c>
    </row>
    <row r="9" spans="1:6" x14ac:dyDescent="0.25">
      <c r="A9" s="4" t="s">
        <v>11</v>
      </c>
      <c r="B9" s="5">
        <f>[1]pivot!CU31</f>
        <v>4628.04</v>
      </c>
      <c r="C9" s="5">
        <f>[1]pivot!CV31</f>
        <v>0</v>
      </c>
      <c r="D9" s="5">
        <f>[1]pivot!CW31</f>
        <v>0</v>
      </c>
      <c r="E9" s="5">
        <f>[1]pivot!CX31</f>
        <v>0</v>
      </c>
      <c r="F9" s="6">
        <f t="shared" si="0"/>
        <v>4628.04</v>
      </c>
    </row>
    <row r="10" spans="1:6" x14ac:dyDescent="0.25">
      <c r="A10" s="4" t="s">
        <v>12</v>
      </c>
      <c r="B10" s="5">
        <f>[1]pivot!CU50</f>
        <v>4628.04</v>
      </c>
      <c r="C10" s="5">
        <f>[1]pivot!CV50</f>
        <v>3115.9799999999996</v>
      </c>
      <c r="D10" s="5">
        <f>[1]pivot!CW50</f>
        <v>0</v>
      </c>
      <c r="E10" s="5">
        <f>[1]pivot!CX50</f>
        <v>156</v>
      </c>
      <c r="F10" s="6">
        <f t="shared" si="0"/>
        <v>7900.0199999999995</v>
      </c>
    </row>
    <row r="11" spans="1:6" x14ac:dyDescent="0.25">
      <c r="A11" s="4" t="s">
        <v>13</v>
      </c>
      <c r="B11" s="5">
        <f>[1]pivot!CU18</f>
        <v>4628.04</v>
      </c>
      <c r="C11" s="5">
        <f>[1]pivot!CV18</f>
        <v>1330.4700000000003</v>
      </c>
      <c r="D11" s="5">
        <f>[1]pivot!CW18</f>
        <v>557.10000000000014</v>
      </c>
      <c r="E11" s="5">
        <f>[1]pivot!CX18</f>
        <v>281</v>
      </c>
      <c r="F11" s="6">
        <f t="shared" si="0"/>
        <v>6796.6100000000006</v>
      </c>
    </row>
    <row r="12" spans="1:6" x14ac:dyDescent="0.25">
      <c r="A12" s="4" t="s">
        <v>14</v>
      </c>
      <c r="B12" s="5">
        <f>[1]pivot!CU7</f>
        <v>4628.04</v>
      </c>
      <c r="C12" s="5">
        <f>[1]pivot!CV7</f>
        <v>5620.5300000000007</v>
      </c>
      <c r="D12" s="5">
        <f>[1]pivot!CW7</f>
        <v>0</v>
      </c>
      <c r="E12" s="5">
        <f>[1]pivot!CX7</f>
        <v>39</v>
      </c>
      <c r="F12" s="6">
        <f t="shared" si="0"/>
        <v>10287.57</v>
      </c>
    </row>
    <row r="13" spans="1:6" x14ac:dyDescent="0.25">
      <c r="A13" s="4" t="s">
        <v>15</v>
      </c>
      <c r="B13" s="5">
        <f>[1]pivot!CU48</f>
        <v>4628.04</v>
      </c>
      <c r="C13" s="5">
        <f>[1]pivot!CV48</f>
        <v>142.46</v>
      </c>
      <c r="D13" s="5">
        <f>[1]pivot!CW48</f>
        <v>260.26</v>
      </c>
      <c r="E13" s="5">
        <f>[1]pivot!CX48</f>
        <v>156</v>
      </c>
      <c r="F13" s="6">
        <f t="shared" si="0"/>
        <v>5186.76</v>
      </c>
    </row>
    <row r="14" spans="1:6" x14ac:dyDescent="0.25">
      <c r="A14" s="4" t="s">
        <v>16</v>
      </c>
      <c r="B14" s="5">
        <f>[1]pivot!CU17</f>
        <v>4628.04</v>
      </c>
      <c r="C14" s="5">
        <f>[1]pivot!CV17</f>
        <v>0</v>
      </c>
      <c r="D14" s="5">
        <f>[1]pivot!CW17</f>
        <v>0</v>
      </c>
      <c r="E14" s="5">
        <f>[1]pivot!CX17</f>
        <v>156</v>
      </c>
      <c r="F14" s="6">
        <f t="shared" si="0"/>
        <v>4784.04</v>
      </c>
    </row>
    <row r="15" spans="1:6" x14ac:dyDescent="0.25">
      <c r="A15" s="4" t="s">
        <v>17</v>
      </c>
      <c r="B15" s="5">
        <f>[1]pivot!CU25</f>
        <v>4628.04</v>
      </c>
      <c r="C15" s="5">
        <f>[1]pivot!CV25</f>
        <v>5620.5300000000007</v>
      </c>
      <c r="D15" s="5">
        <f>[1]pivot!CW25</f>
        <v>0</v>
      </c>
      <c r="E15" s="5">
        <f>[1]pivot!CX25</f>
        <v>156</v>
      </c>
      <c r="F15" s="6">
        <f t="shared" si="0"/>
        <v>10404.57</v>
      </c>
    </row>
    <row r="16" spans="1:6" x14ac:dyDescent="0.25">
      <c r="A16" s="4" t="s">
        <v>18</v>
      </c>
      <c r="B16" s="5">
        <f>[1]pivot!CU54</f>
        <v>4628.04</v>
      </c>
      <c r="C16" s="5">
        <f>[1]pivot!CV54</f>
        <v>2156.0100000000002</v>
      </c>
      <c r="D16" s="5">
        <f>[1]pivot!CW54</f>
        <v>0</v>
      </c>
      <c r="E16" s="5">
        <f>[1]pivot!CX54</f>
        <v>156</v>
      </c>
      <c r="F16" s="6">
        <f t="shared" si="0"/>
        <v>6940.05</v>
      </c>
    </row>
    <row r="17" spans="1:6" x14ac:dyDescent="0.25">
      <c r="A17" s="4" t="s">
        <v>19</v>
      </c>
      <c r="B17" s="5">
        <f>[1]pivot!CU22</f>
        <v>3881.5800000000004</v>
      </c>
      <c r="C17" s="5">
        <f>[1]pivot!CV22</f>
        <v>0</v>
      </c>
      <c r="D17" s="5">
        <f>[1]pivot!CW22</f>
        <v>0</v>
      </c>
      <c r="E17" s="5">
        <f>[1]pivot!CX22</f>
        <v>130.84</v>
      </c>
      <c r="F17" s="6">
        <f t="shared" si="0"/>
        <v>4012.4200000000005</v>
      </c>
    </row>
    <row r="18" spans="1:6" x14ac:dyDescent="0.25">
      <c r="A18" s="4" t="s">
        <v>20</v>
      </c>
      <c r="B18" s="5">
        <f>[1]pivot!CU24</f>
        <v>4628.04</v>
      </c>
      <c r="C18" s="5">
        <f>[1]pivot!CV24</f>
        <v>8079.76</v>
      </c>
      <c r="D18" s="5">
        <f>[1]pivot!CW24</f>
        <v>698.84</v>
      </c>
      <c r="E18" s="5">
        <f>[1]pivot!CX24</f>
        <v>156</v>
      </c>
      <c r="F18" s="6">
        <f t="shared" si="0"/>
        <v>13562.64</v>
      </c>
    </row>
    <row r="19" spans="1:6" x14ac:dyDescent="0.25">
      <c r="A19" s="4" t="s">
        <v>21</v>
      </c>
      <c r="B19" s="5">
        <f>[1]pivot!CU44</f>
        <v>4628.04</v>
      </c>
      <c r="C19" s="5">
        <f>[1]pivot!CV44</f>
        <v>0</v>
      </c>
      <c r="D19" s="5">
        <f>[1]pivot!CW44</f>
        <v>94</v>
      </c>
      <c r="E19" s="5">
        <f>[1]pivot!CX44</f>
        <v>156</v>
      </c>
      <c r="F19" s="6">
        <f t="shared" si="0"/>
        <v>4878.04</v>
      </c>
    </row>
    <row r="20" spans="1:6" x14ac:dyDescent="0.25">
      <c r="A20" s="4" t="s">
        <v>22</v>
      </c>
      <c r="B20" s="5">
        <f>[1]pivot!CU41</f>
        <v>3881.5800000000004</v>
      </c>
      <c r="C20" s="5">
        <f>[1]pivot!CV41</f>
        <v>0</v>
      </c>
      <c r="D20" s="5">
        <f>[1]pivot!CW41</f>
        <v>0</v>
      </c>
      <c r="E20" s="5">
        <f>[1]pivot!CX41</f>
        <v>130.84</v>
      </c>
      <c r="F20" s="6">
        <f t="shared" si="0"/>
        <v>4012.4200000000005</v>
      </c>
    </row>
    <row r="21" spans="1:6" x14ac:dyDescent="0.25">
      <c r="A21" s="4" t="s">
        <v>23</v>
      </c>
      <c r="B21" s="5">
        <f>[1]pivot!CU53</f>
        <v>4628.04</v>
      </c>
      <c r="C21" s="5">
        <f>[1]pivot!CV53</f>
        <v>13138.77</v>
      </c>
      <c r="D21" s="5">
        <f>[1]pivot!CW53</f>
        <v>0</v>
      </c>
      <c r="E21" s="5">
        <f>[1]pivot!CX53</f>
        <v>240.47000000000003</v>
      </c>
      <c r="F21" s="6">
        <f t="shared" si="0"/>
        <v>18007.280000000002</v>
      </c>
    </row>
    <row r="22" spans="1:6" x14ac:dyDescent="0.25">
      <c r="A22" s="4" t="s">
        <v>24</v>
      </c>
      <c r="B22" s="5">
        <f>[1]pivot!CU47</f>
        <v>4628.04</v>
      </c>
      <c r="C22" s="5">
        <f>[1]pivot!CV47</f>
        <v>0</v>
      </c>
      <c r="D22" s="5">
        <f>[1]pivot!CW47</f>
        <v>0</v>
      </c>
      <c r="E22" s="5">
        <f>[1]pivot!CX47</f>
        <v>0</v>
      </c>
      <c r="F22" s="6">
        <f t="shared" si="0"/>
        <v>4628.04</v>
      </c>
    </row>
    <row r="23" spans="1:6" x14ac:dyDescent="0.25">
      <c r="A23" s="4" t="s">
        <v>25</v>
      </c>
      <c r="B23" s="5">
        <f>[1]pivot!CU23</f>
        <v>764.79</v>
      </c>
      <c r="C23" s="5">
        <f>[1]pivot!CV23</f>
        <v>0</v>
      </c>
      <c r="D23" s="5">
        <f>[1]pivot!CW23</f>
        <v>0</v>
      </c>
      <c r="E23" s="5">
        <f>[1]pivot!CX23</f>
        <v>26</v>
      </c>
      <c r="F23" s="6">
        <f t="shared" si="0"/>
        <v>790.79</v>
      </c>
    </row>
    <row r="24" spans="1:6" x14ac:dyDescent="0.25">
      <c r="A24" s="4" t="s">
        <v>26</v>
      </c>
      <c r="B24" s="5">
        <f>[1]pivot!CU13</f>
        <v>753.3</v>
      </c>
      <c r="C24" s="5">
        <f>[1]pivot!CV13</f>
        <v>0</v>
      </c>
      <c r="D24" s="5">
        <f>[1]pivot!CW13</f>
        <v>0</v>
      </c>
      <c r="E24" s="5">
        <f>[1]pivot!CX13</f>
        <v>26</v>
      </c>
      <c r="F24" s="6">
        <f t="shared" si="0"/>
        <v>779.3</v>
      </c>
    </row>
    <row r="25" spans="1:6" x14ac:dyDescent="0.25">
      <c r="A25" s="4" t="s">
        <v>27</v>
      </c>
      <c r="B25" s="5">
        <f>[1]pivot!CU40</f>
        <v>4628.04</v>
      </c>
      <c r="C25" s="5">
        <f>[1]pivot!CV40</f>
        <v>5201.04</v>
      </c>
      <c r="D25" s="5">
        <f>[1]pivot!CW40</f>
        <v>699.3900000000001</v>
      </c>
      <c r="E25" s="5">
        <f>[1]pivot!CX40</f>
        <v>156</v>
      </c>
      <c r="F25" s="6">
        <f t="shared" si="0"/>
        <v>10684.47</v>
      </c>
    </row>
    <row r="26" spans="1:6" x14ac:dyDescent="0.25">
      <c r="A26" s="4" t="s">
        <v>28</v>
      </c>
      <c r="B26" s="5">
        <f>[1]pivot!CU51</f>
        <v>4628.04</v>
      </c>
      <c r="C26" s="5">
        <f>[1]pivot!CV51</f>
        <v>0</v>
      </c>
      <c r="D26" s="5">
        <f>[1]pivot!CW51</f>
        <v>143.38</v>
      </c>
      <c r="E26" s="5">
        <f>[1]pivot!CX51</f>
        <v>156</v>
      </c>
      <c r="F26" s="6">
        <f t="shared" si="0"/>
        <v>4927.42</v>
      </c>
    </row>
    <row r="27" spans="1:6" x14ac:dyDescent="0.25">
      <c r="A27" s="4" t="s">
        <v>29</v>
      </c>
      <c r="B27" s="5">
        <f>[1]pivot!CU28</f>
        <v>4628.04</v>
      </c>
      <c r="C27" s="5">
        <f>[1]pivot!CV28</f>
        <v>3181.88</v>
      </c>
      <c r="D27" s="5">
        <f>[1]pivot!CW28</f>
        <v>94</v>
      </c>
      <c r="E27" s="5">
        <f>[1]pivot!CX28</f>
        <v>206</v>
      </c>
      <c r="F27" s="6">
        <f t="shared" si="0"/>
        <v>8109.92</v>
      </c>
    </row>
    <row r="28" spans="1:6" x14ac:dyDescent="0.25">
      <c r="A28" s="4" t="s">
        <v>30</v>
      </c>
      <c r="B28" s="5">
        <f>[1]pivot!CU38</f>
        <v>4628.04</v>
      </c>
      <c r="C28" s="5">
        <f>[1]pivot!CV38</f>
        <v>5620.5300000000007</v>
      </c>
      <c r="D28" s="5">
        <f>[1]pivot!CW38</f>
        <v>0</v>
      </c>
      <c r="E28" s="5">
        <f>[1]pivot!CX38</f>
        <v>0</v>
      </c>
      <c r="F28" s="6">
        <f t="shared" si="0"/>
        <v>10248.57</v>
      </c>
    </row>
    <row r="29" spans="1:6" x14ac:dyDescent="0.25">
      <c r="A29" s="4" t="s">
        <v>31</v>
      </c>
      <c r="B29" s="5">
        <f>[1]pivot!CU49</f>
        <v>4628.04</v>
      </c>
      <c r="C29" s="5">
        <f>[1]pivot!CV49</f>
        <v>0</v>
      </c>
      <c r="D29" s="5">
        <f>[1]pivot!CW49</f>
        <v>68.989999999999981</v>
      </c>
      <c r="E29" s="5">
        <f>[1]pivot!CX49</f>
        <v>0</v>
      </c>
      <c r="F29" s="6">
        <f t="shared" si="0"/>
        <v>4697.03</v>
      </c>
    </row>
    <row r="30" spans="1:6" x14ac:dyDescent="0.25">
      <c r="A30" s="4" t="s">
        <v>32</v>
      </c>
      <c r="B30" s="5">
        <f>[1]pivot!CU55</f>
        <v>4628.04</v>
      </c>
      <c r="C30" s="5">
        <f>[1]pivot!CV55</f>
        <v>5620.5300000000007</v>
      </c>
      <c r="D30" s="5">
        <f>[1]pivot!CW55</f>
        <v>0</v>
      </c>
      <c r="E30" s="5">
        <f>[1]pivot!CX55</f>
        <v>204</v>
      </c>
      <c r="F30" s="6">
        <f t="shared" si="0"/>
        <v>10452.57</v>
      </c>
    </row>
    <row r="31" spans="1:6" x14ac:dyDescent="0.25">
      <c r="A31" s="4" t="s">
        <v>33</v>
      </c>
      <c r="B31" s="5">
        <f>[1]pivot!CU6</f>
        <v>3884.2500000000005</v>
      </c>
      <c r="C31" s="5">
        <f>[1]pivot!CV6</f>
        <v>0</v>
      </c>
      <c r="D31" s="5">
        <f>[1]pivot!CW6</f>
        <v>0</v>
      </c>
      <c r="E31" s="5">
        <f>[1]pivot!CX6</f>
        <v>0</v>
      </c>
      <c r="F31" s="6">
        <f t="shared" si="0"/>
        <v>3884.2500000000005</v>
      </c>
    </row>
    <row r="32" spans="1:6" x14ac:dyDescent="0.25">
      <c r="A32" s="4" t="s">
        <v>34</v>
      </c>
      <c r="B32" s="5">
        <f>[1]pivot!CU35</f>
        <v>4628.04</v>
      </c>
      <c r="C32" s="5">
        <f>[1]pivot!CV35</f>
        <v>0</v>
      </c>
      <c r="D32" s="5">
        <f>[1]pivot!CW35</f>
        <v>0</v>
      </c>
      <c r="E32" s="5">
        <f>[1]pivot!CX35</f>
        <v>156</v>
      </c>
      <c r="F32" s="6">
        <f t="shared" si="0"/>
        <v>4784.04</v>
      </c>
    </row>
    <row r="33" spans="1:6" x14ac:dyDescent="0.25">
      <c r="A33" s="4" t="s">
        <v>35</v>
      </c>
      <c r="B33" s="5">
        <f>[1]pivot!CU26</f>
        <v>4628.04</v>
      </c>
      <c r="C33" s="5">
        <f>[1]pivot!CV26</f>
        <v>722.22000000000014</v>
      </c>
      <c r="D33" s="5">
        <f>[1]pivot!CW26</f>
        <v>0</v>
      </c>
      <c r="E33" s="5">
        <f>[1]pivot!CX26</f>
        <v>156</v>
      </c>
      <c r="F33" s="6">
        <f t="shared" si="0"/>
        <v>5506.26</v>
      </c>
    </row>
    <row r="34" spans="1:6" x14ac:dyDescent="0.25">
      <c r="A34" s="4" t="s">
        <v>36</v>
      </c>
      <c r="B34" s="5">
        <f>[1]pivot!CU14</f>
        <v>4628.04</v>
      </c>
      <c r="C34" s="5">
        <f>[1]pivot!CV14</f>
        <v>722.22000000000014</v>
      </c>
      <c r="D34" s="5">
        <f>[1]pivot!CW14</f>
        <v>0</v>
      </c>
      <c r="E34" s="5">
        <f>[1]pivot!CX14</f>
        <v>0</v>
      </c>
      <c r="F34" s="6">
        <f t="shared" si="0"/>
        <v>5350.26</v>
      </c>
    </row>
    <row r="35" spans="1:6" x14ac:dyDescent="0.25">
      <c r="A35" s="4" t="s">
        <v>37</v>
      </c>
      <c r="B35" s="5">
        <f>[1]pivot!CU19</f>
        <v>4628.04</v>
      </c>
      <c r="C35" s="5">
        <f>[1]pivot!CV19</f>
        <v>0</v>
      </c>
      <c r="D35" s="5">
        <f>[1]pivot!CW19</f>
        <v>61.230000000000004</v>
      </c>
      <c r="E35" s="5">
        <f>[1]pivot!CX19</f>
        <v>0</v>
      </c>
      <c r="F35" s="6">
        <f t="shared" si="0"/>
        <v>4689.2699999999995</v>
      </c>
    </row>
    <row r="36" spans="1:6" x14ac:dyDescent="0.25">
      <c r="A36" s="4" t="s">
        <v>38</v>
      </c>
      <c r="B36" s="5">
        <f>[1]pivot!CU20</f>
        <v>4628.04</v>
      </c>
      <c r="C36" s="5">
        <f>[1]pivot!CV20</f>
        <v>0</v>
      </c>
      <c r="D36" s="5">
        <f>[1]pivot!CW20</f>
        <v>0</v>
      </c>
      <c r="E36" s="5">
        <f>[1]pivot!CX20</f>
        <v>156</v>
      </c>
      <c r="F36" s="6">
        <f t="shared" si="0"/>
        <v>4784.04</v>
      </c>
    </row>
    <row r="37" spans="1:6" x14ac:dyDescent="0.25">
      <c r="A37" s="4" t="s">
        <v>39</v>
      </c>
      <c r="B37" s="5">
        <f>[1]pivot!CU37</f>
        <v>4628.04</v>
      </c>
      <c r="C37" s="5">
        <f>[1]pivot!CV37</f>
        <v>2149.5</v>
      </c>
      <c r="D37" s="5">
        <f>[1]pivot!CW37</f>
        <v>0</v>
      </c>
      <c r="E37" s="5">
        <f>[1]pivot!CX37</f>
        <v>206</v>
      </c>
      <c r="F37" s="6">
        <f t="shared" si="0"/>
        <v>6983.54</v>
      </c>
    </row>
    <row r="38" spans="1:6" x14ac:dyDescent="0.25">
      <c r="A38" s="4" t="s">
        <v>40</v>
      </c>
      <c r="B38" s="5">
        <f>[1]pivot!CU21</f>
        <v>4628.04</v>
      </c>
      <c r="C38" s="5">
        <f>[1]pivot!CV21</f>
        <v>608.25</v>
      </c>
      <c r="D38" s="5">
        <f>[1]pivot!CW21</f>
        <v>0</v>
      </c>
      <c r="E38" s="5">
        <f>[1]pivot!CX21</f>
        <v>156</v>
      </c>
      <c r="F38" s="6">
        <f t="shared" si="0"/>
        <v>5392.29</v>
      </c>
    </row>
    <row r="39" spans="1:6" x14ac:dyDescent="0.25">
      <c r="A39" s="4" t="s">
        <v>41</v>
      </c>
      <c r="B39" s="5">
        <f>[1]pivot!CU43</f>
        <v>772.59</v>
      </c>
      <c r="C39" s="5">
        <f>[1]pivot!CV43</f>
        <v>0</v>
      </c>
      <c r="D39" s="5">
        <f>[1]pivot!CW43</f>
        <v>0</v>
      </c>
      <c r="E39" s="5">
        <f>[1]pivot!CX43</f>
        <v>26</v>
      </c>
      <c r="F39" s="6">
        <f t="shared" si="0"/>
        <v>798.59</v>
      </c>
    </row>
    <row r="40" spans="1:6" x14ac:dyDescent="0.25">
      <c r="A40" s="4" t="s">
        <v>42</v>
      </c>
      <c r="B40" s="5">
        <f>[1]pivot!CU45</f>
        <v>3881.5800000000004</v>
      </c>
      <c r="C40" s="5">
        <f>[1]pivot!CV45</f>
        <v>0</v>
      </c>
      <c r="D40" s="5">
        <f>[1]pivot!CW45</f>
        <v>29.759999999999998</v>
      </c>
      <c r="E40" s="5">
        <f>[1]pivot!CX45</f>
        <v>130.84</v>
      </c>
      <c r="F40" s="6">
        <f t="shared" si="0"/>
        <v>4042.1800000000007</v>
      </c>
    </row>
    <row r="41" spans="1:6" x14ac:dyDescent="0.25">
      <c r="A41" s="4" t="s">
        <v>43</v>
      </c>
      <c r="B41" s="5">
        <f>[1]pivot!CU56</f>
        <v>4628.04</v>
      </c>
      <c r="C41" s="5">
        <f>[1]pivot!CV56</f>
        <v>0</v>
      </c>
      <c r="D41" s="5">
        <f>[1]pivot!CW56</f>
        <v>0</v>
      </c>
      <c r="E41" s="5">
        <f>[1]pivot!CX56</f>
        <v>0</v>
      </c>
      <c r="F41" s="6">
        <f t="shared" si="0"/>
        <v>4628.04</v>
      </c>
    </row>
    <row r="42" spans="1:6" x14ac:dyDescent="0.25">
      <c r="A42" s="4" t="s">
        <v>44</v>
      </c>
      <c r="B42" s="5">
        <f>[1]pivot!CU8</f>
        <v>4628.04</v>
      </c>
      <c r="C42" s="5">
        <f>[1]pivot!CV8</f>
        <v>0</v>
      </c>
      <c r="D42" s="5">
        <f>[1]pivot!CW8</f>
        <v>0</v>
      </c>
      <c r="E42" s="5">
        <f>[1]pivot!CX8</f>
        <v>0</v>
      </c>
      <c r="F42" s="6">
        <f t="shared" si="0"/>
        <v>4628.04</v>
      </c>
    </row>
    <row r="43" spans="1:6" x14ac:dyDescent="0.25">
      <c r="A43" s="4" t="s">
        <v>45</v>
      </c>
      <c r="B43" s="5">
        <f>[1]pivot!CU42</f>
        <v>3881.5800000000004</v>
      </c>
      <c r="C43" s="5">
        <f>[1]pivot!CV42</f>
        <v>581.95000000000005</v>
      </c>
      <c r="D43" s="5">
        <f>[1]pivot!CW42</f>
        <v>46.910000000000004</v>
      </c>
      <c r="E43" s="5">
        <f>[1]pivot!CX42</f>
        <v>155.84</v>
      </c>
      <c r="F43" s="6">
        <f t="shared" si="0"/>
        <v>4666.2800000000007</v>
      </c>
    </row>
    <row r="44" spans="1:6" x14ac:dyDescent="0.25">
      <c r="A44" s="4" t="s">
        <v>46</v>
      </c>
      <c r="B44" s="5">
        <f>[1]pivot!CU32</f>
        <v>4628.04</v>
      </c>
      <c r="C44" s="5">
        <f>[1]pivot!CV32</f>
        <v>0</v>
      </c>
      <c r="D44" s="5">
        <f>[1]pivot!CW32</f>
        <v>223.95000000000002</v>
      </c>
      <c r="E44" s="5">
        <f>[1]pivot!CX32</f>
        <v>156</v>
      </c>
      <c r="F44" s="6">
        <f t="shared" si="0"/>
        <v>5007.99</v>
      </c>
    </row>
    <row r="45" spans="1:6" x14ac:dyDescent="0.25">
      <c r="A45" s="4" t="s">
        <v>47</v>
      </c>
      <c r="B45" s="5">
        <f>[1]pivot!CU33</f>
        <v>4628.04</v>
      </c>
      <c r="C45" s="5">
        <f>[1]pivot!CV33</f>
        <v>0</v>
      </c>
      <c r="D45" s="5">
        <f>[1]pivot!CW33</f>
        <v>259.57</v>
      </c>
      <c r="E45" s="5">
        <f>[1]pivot!CX33</f>
        <v>0</v>
      </c>
      <c r="F45" s="6">
        <f t="shared" si="0"/>
        <v>4887.6099999999997</v>
      </c>
    </row>
    <row r="46" spans="1:6" x14ac:dyDescent="0.25">
      <c r="A46" s="4" t="s">
        <v>48</v>
      </c>
      <c r="B46" s="5">
        <f>[1]pivot!CU36</f>
        <v>4628.04</v>
      </c>
      <c r="C46" s="5">
        <f>[1]pivot!CV36</f>
        <v>3115.9799999999996</v>
      </c>
      <c r="D46" s="5">
        <f>[1]pivot!CW36</f>
        <v>296.03000000000003</v>
      </c>
      <c r="E46" s="5">
        <f>[1]pivot!CX36</f>
        <v>156</v>
      </c>
      <c r="F46" s="6">
        <f t="shared" si="0"/>
        <v>8196.0499999999993</v>
      </c>
    </row>
    <row r="47" spans="1:6" x14ac:dyDescent="0.25">
      <c r="A47" s="4" t="s">
        <v>49</v>
      </c>
      <c r="B47" s="5">
        <f>[1]pivot!CU11</f>
        <v>4628.04</v>
      </c>
      <c r="C47" s="5">
        <f>[1]pivot!CV11</f>
        <v>1360.16</v>
      </c>
      <c r="D47" s="5">
        <f>[1]pivot!CW11</f>
        <v>1329.37</v>
      </c>
      <c r="E47" s="5">
        <f>[1]pivot!CX11</f>
        <v>777.96</v>
      </c>
      <c r="F47" s="6">
        <f t="shared" si="0"/>
        <v>8095.53</v>
      </c>
    </row>
    <row r="48" spans="1:6" x14ac:dyDescent="0.25">
      <c r="A48" s="4" t="s">
        <v>50</v>
      </c>
      <c r="B48" s="5">
        <f>[1]pivot!CU9</f>
        <v>3881.5800000000004</v>
      </c>
      <c r="C48" s="5">
        <f>[1]pivot!CV9</f>
        <v>581.94999999999993</v>
      </c>
      <c r="D48" s="5">
        <f>[1]pivot!CW9</f>
        <v>0</v>
      </c>
      <c r="E48" s="5">
        <f>[1]pivot!CX9</f>
        <v>130.84</v>
      </c>
      <c r="F48" s="6">
        <f t="shared" si="0"/>
        <v>4594.3700000000008</v>
      </c>
    </row>
    <row r="49" spans="1:6" x14ac:dyDescent="0.25">
      <c r="A49" s="4" t="s">
        <v>51</v>
      </c>
      <c r="B49" s="5">
        <f>[1]pivot!CU46</f>
        <v>4628.04</v>
      </c>
      <c r="C49" s="5">
        <f>[1]pivot!CV46</f>
        <v>0</v>
      </c>
      <c r="D49" s="5">
        <f>[1]pivot!CW46</f>
        <v>0</v>
      </c>
      <c r="E49" s="5">
        <f>[1]pivot!CX46</f>
        <v>0</v>
      </c>
      <c r="F49" s="6">
        <f t="shared" si="0"/>
        <v>4628.04</v>
      </c>
    </row>
    <row r="50" spans="1:6" x14ac:dyDescent="0.25">
      <c r="A50" s="4" t="s">
        <v>52</v>
      </c>
      <c r="B50" s="5">
        <f>[1]pivot!CU39</f>
        <v>4628.04</v>
      </c>
      <c r="C50" s="5">
        <f>[1]pivot!CV39</f>
        <v>605.95000000000005</v>
      </c>
      <c r="D50" s="5">
        <f>[1]pivot!CW39</f>
        <v>255.70999999999998</v>
      </c>
      <c r="E50" s="5">
        <f>[1]pivot!CX39</f>
        <v>156</v>
      </c>
      <c r="F50" s="6">
        <f t="shared" si="0"/>
        <v>5645.7</v>
      </c>
    </row>
    <row r="51" spans="1:6" x14ac:dyDescent="0.25">
      <c r="A51" s="4" t="s">
        <v>53</v>
      </c>
      <c r="B51" s="5">
        <f>[1]pivot!CU57</f>
        <v>4628.04</v>
      </c>
      <c r="C51" s="5">
        <f>[1]pivot!CV57</f>
        <v>0</v>
      </c>
      <c r="D51" s="5">
        <f>[1]pivot!CW57</f>
        <v>834.36000000000013</v>
      </c>
      <c r="E51" s="5">
        <f>[1]pivot!CX57</f>
        <v>208.92000000000002</v>
      </c>
      <c r="F51" s="6">
        <f t="shared" si="0"/>
        <v>5671.32</v>
      </c>
    </row>
    <row r="52" spans="1:6" x14ac:dyDescent="0.25">
      <c r="A52" s="4" t="s">
        <v>54</v>
      </c>
      <c r="B52" s="5">
        <f>[1]pivot!CU52</f>
        <v>763.93999999999994</v>
      </c>
      <c r="C52" s="5">
        <f>[1]pivot!CV52</f>
        <v>0</v>
      </c>
      <c r="D52" s="5">
        <f>[1]pivot!CW52</f>
        <v>0</v>
      </c>
      <c r="E52" s="5">
        <f>[1]pivot!CX52</f>
        <v>0</v>
      </c>
      <c r="F52" s="6">
        <f t="shared" si="0"/>
        <v>763.93999999999994</v>
      </c>
    </row>
    <row r="53" spans="1:6" x14ac:dyDescent="0.25">
      <c r="A53" s="4" t="s">
        <v>55</v>
      </c>
      <c r="B53" s="5">
        <f>[1]pivot!CU15</f>
        <v>4628.04</v>
      </c>
      <c r="C53" s="5">
        <f>[1]pivot!CV15</f>
        <v>48</v>
      </c>
      <c r="D53" s="5">
        <f>[1]pivot!CW15</f>
        <v>0</v>
      </c>
      <c r="E53" s="5">
        <f>[1]pivot!CX15</f>
        <v>209</v>
      </c>
      <c r="F53" s="6">
        <f t="shared" si="0"/>
        <v>4885.04</v>
      </c>
    </row>
    <row r="54" spans="1:6" x14ac:dyDescent="0.25">
      <c r="A54" s="4" t="s">
        <v>56</v>
      </c>
      <c r="B54" s="5">
        <f>[1]pivot!CU16</f>
        <v>774.29</v>
      </c>
      <c r="C54" s="5">
        <f>[1]pivot!CV16</f>
        <v>234.1</v>
      </c>
      <c r="D54" s="5">
        <f>[1]pivot!CW16</f>
        <v>0</v>
      </c>
      <c r="E54" s="5">
        <f>[1]pivot!CX16</f>
        <v>26</v>
      </c>
      <c r="F54" s="6">
        <f t="shared" si="0"/>
        <v>1034.3899999999999</v>
      </c>
    </row>
    <row r="55" spans="1:6" x14ac:dyDescent="0.25">
      <c r="A55" s="4" t="s">
        <v>57</v>
      </c>
      <c r="B55" s="5">
        <f>[1]pivot!CU34</f>
        <v>4628.04</v>
      </c>
      <c r="C55" s="5">
        <f>[1]pivot!CV34</f>
        <v>5620.5300000000007</v>
      </c>
      <c r="D55" s="5">
        <f>[1]pivot!CW34</f>
        <v>0</v>
      </c>
      <c r="E55" s="5">
        <f>[1]pivot!CX34</f>
        <v>0</v>
      </c>
      <c r="F55" s="6">
        <f t="shared" si="0"/>
        <v>10248.57</v>
      </c>
    </row>
    <row r="56" spans="1:6" x14ac:dyDescent="0.25">
      <c r="A56" s="7" t="s">
        <v>58</v>
      </c>
      <c r="B56" s="8">
        <f>[1]pivot!CU27</f>
        <v>4628.04</v>
      </c>
      <c r="C56" s="8">
        <f>[1]pivot!CV27</f>
        <v>8829.5700000000015</v>
      </c>
      <c r="D56" s="8">
        <f>[1]pivot!CW27</f>
        <v>214.29000000000002</v>
      </c>
      <c r="E56" s="8">
        <f>[1]pivot!CX27</f>
        <v>227.88</v>
      </c>
      <c r="F56" s="9">
        <f t="shared" si="0"/>
        <v>13899.78</v>
      </c>
    </row>
    <row r="57" spans="1:6" ht="15.75" thickBot="1" x14ac:dyDescent="0.3">
      <c r="A57" s="10" t="s">
        <v>59</v>
      </c>
      <c r="B57" s="11">
        <f>SUM(B4:B56)</f>
        <v>221498.74000000002</v>
      </c>
      <c r="C57" s="11">
        <f t="shared" ref="C57:F57" si="1">SUM(C4:C56)</f>
        <v>90735.790000000008</v>
      </c>
      <c r="D57" s="11">
        <f t="shared" si="1"/>
        <v>9418.2800000000007</v>
      </c>
      <c r="E57" s="11">
        <f t="shared" si="1"/>
        <v>6703.880000000001</v>
      </c>
      <c r="F57" s="12">
        <f t="shared" si="1"/>
        <v>328356.69000000012</v>
      </c>
    </row>
    <row r="58" spans="1:6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topLeftCell="A25" workbookViewId="0">
      <selection activeCell="I30" sqref="I30"/>
    </sheetView>
  </sheetViews>
  <sheetFormatPr defaultRowHeight="15" x14ac:dyDescent="0.25"/>
  <cols>
    <col min="1" max="1" width="29.42578125" customWidth="1"/>
    <col min="2" max="2" width="14" customWidth="1"/>
    <col min="9" max="9" width="9.85546875" customWidth="1"/>
    <col min="21" max="21" width="10.5703125" customWidth="1"/>
    <col min="23" max="23" width="11.28515625" customWidth="1"/>
    <col min="28" max="28" width="11.28515625" customWidth="1"/>
  </cols>
  <sheetData>
    <row r="1" spans="1:28" x14ac:dyDescent="0.25">
      <c r="A1" s="14" t="s">
        <v>60</v>
      </c>
    </row>
    <row r="3" spans="1:28" ht="75" x14ac:dyDescent="0.25">
      <c r="A3" s="1" t="s">
        <v>0</v>
      </c>
      <c r="B3" s="2" t="s">
        <v>1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65</v>
      </c>
      <c r="H3" s="2" t="s">
        <v>66</v>
      </c>
      <c r="I3" s="2" t="s">
        <v>67</v>
      </c>
      <c r="J3" s="2" t="s">
        <v>68</v>
      </c>
      <c r="K3" s="2" t="s">
        <v>69</v>
      </c>
      <c r="L3" s="2" t="s">
        <v>70</v>
      </c>
      <c r="M3" s="2" t="s">
        <v>71</v>
      </c>
      <c r="N3" s="2" t="s">
        <v>72</v>
      </c>
      <c r="O3" s="2" t="s">
        <v>73</v>
      </c>
      <c r="P3" s="2" t="s">
        <v>74</v>
      </c>
      <c r="Q3" s="2" t="s">
        <v>75</v>
      </c>
      <c r="R3" s="2" t="s">
        <v>76</v>
      </c>
      <c r="S3" s="2" t="s">
        <v>77</v>
      </c>
      <c r="T3" s="2" t="s">
        <v>78</v>
      </c>
      <c r="U3" s="2" t="s">
        <v>79</v>
      </c>
      <c r="V3" s="2" t="s">
        <v>80</v>
      </c>
      <c r="W3" s="2" t="s">
        <v>81</v>
      </c>
      <c r="X3" s="2" t="s">
        <v>82</v>
      </c>
      <c r="Y3" s="2" t="s">
        <v>83</v>
      </c>
      <c r="Z3" s="2" t="s">
        <v>84</v>
      </c>
      <c r="AA3" s="2" t="s">
        <v>85</v>
      </c>
      <c r="AB3" s="2" t="s">
        <v>86</v>
      </c>
    </row>
    <row r="4" spans="1:28" x14ac:dyDescent="0.25">
      <c r="A4" s="4" t="s">
        <v>6</v>
      </c>
      <c r="B4" s="5">
        <f>SUM('[1]pivot (2)'!H58)+SUM('[1]pivot (2)'!BF58)+SUM('[1]pivot (2)'!AZ58)</f>
        <v>4628.04</v>
      </c>
      <c r="C4" s="5">
        <f>SUM('[1]pivot (2)'!R58)</f>
        <v>0</v>
      </c>
      <c r="D4" s="5">
        <f>SUM('[1]pivot (2)'!AD58)</f>
        <v>0</v>
      </c>
      <c r="E4" s="5">
        <f>SUM('[1]pivot (2)'!P58)</f>
        <v>1824.5100000000002</v>
      </c>
      <c r="F4" s="5">
        <f>SUM('[1]pivot (2)'!X58)</f>
        <v>0</v>
      </c>
      <c r="G4" s="5">
        <f>SUM('[1]pivot (2)'!Z58)+SUM('[1]pivot (2)'!BH58)</f>
        <v>0</v>
      </c>
      <c r="H4" s="5">
        <f>SUM('[1]pivot (2)'!J58)</f>
        <v>0</v>
      </c>
      <c r="I4" s="5">
        <f>SUM('[1]pivot (2)'!N58)</f>
        <v>0</v>
      </c>
      <c r="J4" s="5">
        <f>SUM('[1]pivot (2)'!L58)</f>
        <v>0</v>
      </c>
      <c r="K4" s="5">
        <f>SUM('[1]pivot (2)'!AP58)</f>
        <v>0</v>
      </c>
      <c r="L4" s="5">
        <f>SUM('[1]pivot (2)'!AR58)</f>
        <v>0</v>
      </c>
      <c r="M4" s="5">
        <f>SUM('[1]pivot (2)'!AJ58)</f>
        <v>0</v>
      </c>
      <c r="N4" s="5">
        <f>SUM('[1]pivot (2)'!AL58)</f>
        <v>0</v>
      </c>
      <c r="O4" s="5">
        <f>SUM('[1]pivot (2)'!T58)</f>
        <v>0</v>
      </c>
      <c r="P4" s="5">
        <f>SUM('[1]pivot (2)'!V58)</f>
        <v>0</v>
      </c>
      <c r="Q4" s="5">
        <f>SUM('[1]pivot (2)'!AF58)</f>
        <v>2561.73</v>
      </c>
      <c r="R4" s="5">
        <f>SUM('[1]pivot (2)'!AN58)</f>
        <v>0</v>
      </c>
      <c r="S4" s="5">
        <f>SUM('[1]pivot (2)'!AH58)</f>
        <v>0</v>
      </c>
      <c r="T4" s="5">
        <f>SUM('[1]pivot (2)'!AB58)</f>
        <v>0</v>
      </c>
      <c r="U4" s="5">
        <f>SUM('[1]pivot (2)'!AX58:AX58)</f>
        <v>156</v>
      </c>
      <c r="V4" s="5">
        <f>SUM('[1]pivot (2)'!B58)</f>
        <v>0</v>
      </c>
      <c r="W4" s="5">
        <f>SUM('[1]pivot (2)'!AV58)+SUM('[1]pivot (2)'!CM58)</f>
        <v>0</v>
      </c>
      <c r="X4" s="5">
        <f>SUM('[1]pivot (2)'!AT58)</f>
        <v>0</v>
      </c>
      <c r="Y4" s="5">
        <f>SUM('[1]pivot (2)'!BB58,'[1]pivot (2)'!BD58,'[1]pivot (2)'!BJ58,'[1]pivot (2)'!BL58,'[1]pivot (2)'!BN58)-SUM('[1]pivot (2)'!CI58)</f>
        <v>515.28</v>
      </c>
      <c r="Z4" s="5">
        <f>SUM('[1]pivot (2)'!D58)</f>
        <v>44.45</v>
      </c>
      <c r="AA4" s="5">
        <f>SUM('[1]pivot (2)'!F58)</f>
        <v>0</v>
      </c>
      <c r="AB4" s="5">
        <f t="shared" ref="AB4:AB56" si="0">SUM(B4:AA4)</f>
        <v>9730.010000000002</v>
      </c>
    </row>
    <row r="5" spans="1:28" x14ac:dyDescent="0.25">
      <c r="A5" s="4" t="s">
        <v>7</v>
      </c>
      <c r="B5" s="5">
        <f>SUM('[1]pivot (2)'!H10)+SUM('[1]pivot (2)'!BF10)+SUM('[1]pivot (2)'!AZ10)</f>
        <v>4628.04</v>
      </c>
      <c r="C5" s="5">
        <f>SUM('[1]pivot (2)'!R10)</f>
        <v>0</v>
      </c>
      <c r="D5" s="5">
        <f>SUM('[1]pivot (2)'!AD10)</f>
        <v>0</v>
      </c>
      <c r="E5" s="5">
        <f>SUM('[1]pivot (2)'!P10)</f>
        <v>0</v>
      </c>
      <c r="F5" s="5">
        <f>SUM('[1]pivot (2)'!X10)</f>
        <v>0</v>
      </c>
      <c r="G5" s="5">
        <f>SUM('[1]pivot (2)'!Z10)+SUM('[1]pivot (2)'!BH10)</f>
        <v>0</v>
      </c>
      <c r="H5" s="5">
        <f>SUM('[1]pivot (2)'!J10)</f>
        <v>0</v>
      </c>
      <c r="I5" s="5">
        <f>SUM('[1]pivot (2)'!N10)</f>
        <v>0</v>
      </c>
      <c r="J5" s="5">
        <f>SUM('[1]pivot (2)'!L10)</f>
        <v>0</v>
      </c>
      <c r="K5" s="5">
        <f>SUM('[1]pivot (2)'!AP10)</f>
        <v>0</v>
      </c>
      <c r="L5" s="5">
        <f>SUM('[1]pivot (2)'!AR10)</f>
        <v>0</v>
      </c>
      <c r="M5" s="5">
        <f>SUM('[1]pivot (2)'!AJ10)</f>
        <v>0</v>
      </c>
      <c r="N5" s="5">
        <f>SUM('[1]pivot (2)'!AL10)</f>
        <v>0</v>
      </c>
      <c r="O5" s="5">
        <f>SUM('[1]pivot (2)'!T10)</f>
        <v>0</v>
      </c>
      <c r="P5" s="5">
        <f>SUM('[1]pivot (2)'!V10)</f>
        <v>0</v>
      </c>
      <c r="Q5" s="5">
        <f>SUM('[1]pivot (2)'!AF10)</f>
        <v>0</v>
      </c>
      <c r="R5" s="5">
        <f>SUM('[1]pivot (2)'!AN10)</f>
        <v>0</v>
      </c>
      <c r="S5" s="5">
        <f>SUM('[1]pivot (2)'!AH10)</f>
        <v>0</v>
      </c>
      <c r="T5" s="5">
        <f>SUM('[1]pivot (2)'!AB10)</f>
        <v>0</v>
      </c>
      <c r="U5" s="5">
        <f>SUM('[1]pivot (2)'!AX10:AX10)</f>
        <v>156</v>
      </c>
      <c r="V5" s="5">
        <f>SUM('[1]pivot (2)'!B10)</f>
        <v>0</v>
      </c>
      <c r="W5" s="5">
        <f>SUM('[1]pivot (2)'!AV10)+SUM('[1]pivot (2)'!CM10)</f>
        <v>0</v>
      </c>
      <c r="X5" s="5">
        <f>SUM('[1]pivot (2)'!AT10)</f>
        <v>0</v>
      </c>
      <c r="Y5" s="5">
        <f>SUM('[1]pivot (2)'!BB10,'[1]pivot (2)'!BD10,'[1]pivot (2)'!BJ10,'[1]pivot (2)'!BL10,'[1]pivot (2)'!BN10)-SUM('[1]pivot (2)'!CI10)</f>
        <v>0</v>
      </c>
      <c r="Z5" s="5">
        <f>SUM('[1]pivot (2)'!D10)</f>
        <v>0</v>
      </c>
      <c r="AA5" s="5">
        <f>SUM('[1]pivot (2)'!F10)</f>
        <v>0</v>
      </c>
      <c r="AB5" s="5">
        <f t="shared" si="0"/>
        <v>4784.04</v>
      </c>
    </row>
    <row r="6" spans="1:28" x14ac:dyDescent="0.25">
      <c r="A6" s="4" t="s">
        <v>8</v>
      </c>
      <c r="B6" s="5">
        <f>SUM('[1]pivot (2)'!H12)+SUM('[1]pivot (2)'!BF12)+SUM('[1]pivot (2)'!AZ12)</f>
        <v>4628.04</v>
      </c>
      <c r="C6" s="5">
        <f>SUM('[1]pivot (2)'!R12)</f>
        <v>0</v>
      </c>
      <c r="D6" s="5">
        <f>SUM('[1]pivot (2)'!AD12)</f>
        <v>0</v>
      </c>
      <c r="E6" s="5">
        <f>SUM('[1]pivot (2)'!P12)</f>
        <v>0</v>
      </c>
      <c r="F6" s="5">
        <f>SUM('[1]pivot (2)'!X12)</f>
        <v>0</v>
      </c>
      <c r="G6" s="5">
        <f>SUM('[1]pivot (2)'!Z12)+SUM('[1]pivot (2)'!BH12)</f>
        <v>0</v>
      </c>
      <c r="H6" s="5">
        <f>SUM('[1]pivot (2)'!J12)</f>
        <v>0</v>
      </c>
      <c r="I6" s="5">
        <f>SUM('[1]pivot (2)'!N12)</f>
        <v>0</v>
      </c>
      <c r="J6" s="5">
        <f>SUM('[1]pivot (2)'!L12)</f>
        <v>0</v>
      </c>
      <c r="K6" s="5">
        <f>SUM('[1]pivot (2)'!AP12)</f>
        <v>0</v>
      </c>
      <c r="L6" s="5">
        <f>SUM('[1]pivot (2)'!AR12)</f>
        <v>0</v>
      </c>
      <c r="M6" s="5">
        <f>SUM('[1]pivot (2)'!AJ12)</f>
        <v>0</v>
      </c>
      <c r="N6" s="5">
        <f>SUM('[1]pivot (2)'!AL12)</f>
        <v>0</v>
      </c>
      <c r="O6" s="5">
        <f>SUM('[1]pivot (2)'!T12)</f>
        <v>0</v>
      </c>
      <c r="P6" s="5">
        <f>SUM('[1]pivot (2)'!V12)</f>
        <v>0</v>
      </c>
      <c r="Q6" s="5">
        <f>SUM('[1]pivot (2)'!AF12)</f>
        <v>0</v>
      </c>
      <c r="R6" s="5">
        <f>SUM('[1]pivot (2)'!AN12)</f>
        <v>142.46</v>
      </c>
      <c r="S6" s="5">
        <f>SUM('[1]pivot (2)'!AH12)</f>
        <v>0</v>
      </c>
      <c r="T6" s="5">
        <f>SUM('[1]pivot (2)'!AB12)</f>
        <v>0</v>
      </c>
      <c r="U6" s="5">
        <f>SUM('[1]pivot (2)'!AX12:AX12)</f>
        <v>156</v>
      </c>
      <c r="V6" s="5">
        <f>SUM('[1]pivot (2)'!B12)</f>
        <v>0</v>
      </c>
      <c r="W6" s="5">
        <f>SUM('[1]pivot (2)'!AV12)+SUM('[1]pivot (2)'!CM12)</f>
        <v>0</v>
      </c>
      <c r="X6" s="5">
        <f>SUM('[1]pivot (2)'!AT12)</f>
        <v>0</v>
      </c>
      <c r="Y6" s="5">
        <f>SUM('[1]pivot (2)'!BB12,'[1]pivot (2)'!BD12,'[1]pivot (2)'!BJ12,'[1]pivot (2)'!BL12,'[1]pivot (2)'!BN12)-SUM('[1]pivot (2)'!CI12)</f>
        <v>286.71000000000009</v>
      </c>
      <c r="Z6" s="5">
        <f>SUM('[1]pivot (2)'!D12)</f>
        <v>0</v>
      </c>
      <c r="AA6" s="5">
        <f>SUM('[1]pivot (2)'!F12)</f>
        <v>0</v>
      </c>
      <c r="AB6" s="5">
        <f t="shared" si="0"/>
        <v>5213.21</v>
      </c>
    </row>
    <row r="7" spans="1:28" x14ac:dyDescent="0.25">
      <c r="A7" s="4" t="s">
        <v>9</v>
      </c>
      <c r="B7" s="5">
        <f>SUM('[1]pivot (2)'!H29)+SUM('[1]pivot (2)'!BF29)+SUM('[1]pivot (2)'!AZ29)</f>
        <v>4628.04</v>
      </c>
      <c r="C7" s="5">
        <f>SUM('[1]pivot (2)'!R29)</f>
        <v>0</v>
      </c>
      <c r="D7" s="5">
        <f>SUM('[1]pivot (2)'!AD29)</f>
        <v>0</v>
      </c>
      <c r="E7" s="5">
        <f>SUM('[1]pivot (2)'!P29)</f>
        <v>0</v>
      </c>
      <c r="F7" s="5">
        <f>SUM('[1]pivot (2)'!X29)</f>
        <v>0</v>
      </c>
      <c r="G7" s="5">
        <f>SUM('[1]pivot (2)'!Z29)+SUM('[1]pivot (2)'!BH29)</f>
        <v>0</v>
      </c>
      <c r="H7" s="5">
        <f>SUM('[1]pivot (2)'!J29)</f>
        <v>0</v>
      </c>
      <c r="I7" s="5">
        <f>SUM('[1]pivot (2)'!N29)</f>
        <v>0</v>
      </c>
      <c r="J7" s="5">
        <f>SUM('[1]pivot (2)'!L29)</f>
        <v>0</v>
      </c>
      <c r="K7" s="5">
        <f>SUM('[1]pivot (2)'!AP29)</f>
        <v>0</v>
      </c>
      <c r="L7" s="5">
        <f>SUM('[1]pivot (2)'!AR29)</f>
        <v>0</v>
      </c>
      <c r="M7" s="5">
        <f>SUM('[1]pivot (2)'!AJ29)</f>
        <v>0</v>
      </c>
      <c r="N7" s="5">
        <f>SUM('[1]pivot (2)'!AL29)</f>
        <v>0</v>
      </c>
      <c r="O7" s="5">
        <f>SUM('[1]pivot (2)'!T29)</f>
        <v>0</v>
      </c>
      <c r="P7" s="5">
        <f>SUM('[1]pivot (2)'!V29)</f>
        <v>0</v>
      </c>
      <c r="Q7" s="5">
        <f>SUM('[1]pivot (2)'!AF29)</f>
        <v>0</v>
      </c>
      <c r="R7" s="5">
        <f>SUM('[1]pivot (2)'!AN29)</f>
        <v>0</v>
      </c>
      <c r="S7" s="5">
        <f>SUM('[1]pivot (2)'!AH29)</f>
        <v>0</v>
      </c>
      <c r="T7" s="5">
        <f>SUM('[1]pivot (2)'!AB29)</f>
        <v>0</v>
      </c>
      <c r="U7" s="5">
        <f>SUM('[1]pivot (2)'!AX29:AX29)</f>
        <v>156</v>
      </c>
      <c r="V7" s="5">
        <f>SUM('[1]pivot (2)'!B29)</f>
        <v>0</v>
      </c>
      <c r="W7" s="5">
        <f>SUM('[1]pivot (2)'!AV29)+SUM('[1]pivot (2)'!CM29)</f>
        <v>0</v>
      </c>
      <c r="X7" s="5">
        <f>SUM('[1]pivot (2)'!AT29)</f>
        <v>0</v>
      </c>
      <c r="Y7" s="5">
        <f>SUM('[1]pivot (2)'!BB29,'[1]pivot (2)'!BD29,'[1]pivot (2)'!BJ29,'[1]pivot (2)'!BL29,'[1]pivot (2)'!BN29)-SUM('[1]pivot (2)'!CI29)</f>
        <v>789.06999999999994</v>
      </c>
      <c r="Z7" s="5">
        <f>SUM('[1]pivot (2)'!D29)</f>
        <v>0</v>
      </c>
      <c r="AA7" s="5">
        <f>SUM('[1]pivot (2)'!F29)</f>
        <v>0</v>
      </c>
      <c r="AB7" s="5">
        <f t="shared" si="0"/>
        <v>5573.11</v>
      </c>
    </row>
    <row r="8" spans="1:28" x14ac:dyDescent="0.25">
      <c r="A8" s="4" t="s">
        <v>10</v>
      </c>
      <c r="B8" s="5">
        <f>SUM('[1]pivot (2)'!H30)+SUM('[1]pivot (2)'!BF30)+SUM('[1]pivot (2)'!AZ30)</f>
        <v>4628.04</v>
      </c>
      <c r="C8" s="5">
        <f>SUM('[1]pivot (2)'!R30)</f>
        <v>0</v>
      </c>
      <c r="D8" s="5">
        <f>SUM('[1]pivot (2)'!AD30)</f>
        <v>0</v>
      </c>
      <c r="E8" s="5">
        <f>SUM('[1]pivot (2)'!P30)</f>
        <v>0</v>
      </c>
      <c r="F8" s="5">
        <f>SUM('[1]pivot (2)'!X30)</f>
        <v>0</v>
      </c>
      <c r="G8" s="5">
        <f>SUM('[1]pivot (2)'!Z30)+SUM('[1]pivot (2)'!BH30)</f>
        <v>1476</v>
      </c>
      <c r="H8" s="5">
        <f>SUM('[1]pivot (2)'!J30)</f>
        <v>0</v>
      </c>
      <c r="I8" s="5">
        <f>SUM('[1]pivot (2)'!N30)</f>
        <v>0</v>
      </c>
      <c r="J8" s="5">
        <f>SUM('[1]pivot (2)'!L30)</f>
        <v>0</v>
      </c>
      <c r="K8" s="5">
        <f>SUM('[1]pivot (2)'!AP30)</f>
        <v>0</v>
      </c>
      <c r="L8" s="5">
        <f>SUM('[1]pivot (2)'!AR30)</f>
        <v>0</v>
      </c>
      <c r="M8" s="5">
        <f>SUM('[1]pivot (2)'!AJ30)</f>
        <v>0</v>
      </c>
      <c r="N8" s="5">
        <f>SUM('[1]pivot (2)'!AL30)</f>
        <v>0</v>
      </c>
      <c r="O8" s="5">
        <f>SUM('[1]pivot (2)'!T30)</f>
        <v>0</v>
      </c>
      <c r="P8" s="5">
        <f>SUM('[1]pivot (2)'!V30)</f>
        <v>0</v>
      </c>
      <c r="Q8" s="5">
        <f>SUM('[1]pivot (2)'!AF30)</f>
        <v>0</v>
      </c>
      <c r="R8" s="5">
        <f>SUM('[1]pivot (2)'!AN30)</f>
        <v>722.22</v>
      </c>
      <c r="S8" s="5">
        <f>SUM('[1]pivot (2)'!AH30)</f>
        <v>0</v>
      </c>
      <c r="T8" s="5">
        <f>SUM('[1]pivot (2)'!AB30)</f>
        <v>0</v>
      </c>
      <c r="U8" s="5">
        <f>SUM('[1]pivot (2)'!AX30:AX30)</f>
        <v>156</v>
      </c>
      <c r="V8" s="5">
        <f>SUM('[1]pivot (2)'!B30)</f>
        <v>0</v>
      </c>
      <c r="W8" s="5">
        <f>SUM('[1]pivot (2)'!AV30)+SUM('[1]pivot (2)'!CM30)</f>
        <v>0</v>
      </c>
      <c r="X8" s="5">
        <f>SUM('[1]pivot (2)'!AT30)</f>
        <v>0</v>
      </c>
      <c r="Y8" s="5">
        <f>SUM('[1]pivot (2)'!BB30,'[1]pivot (2)'!BD30,'[1]pivot (2)'!BJ30,'[1]pivot (2)'!BL30,'[1]pivot (2)'!BN30)-SUM('[1]pivot (2)'!CI30)</f>
        <v>1660.0799999999997</v>
      </c>
      <c r="Z8" s="5">
        <f>SUM('[1]pivot (2)'!D30)</f>
        <v>0</v>
      </c>
      <c r="AA8" s="5">
        <f>SUM('[1]pivot (2)'!F30)</f>
        <v>0</v>
      </c>
      <c r="AB8" s="5">
        <f t="shared" si="0"/>
        <v>8642.34</v>
      </c>
    </row>
    <row r="9" spans="1:28" x14ac:dyDescent="0.25">
      <c r="A9" s="4" t="s">
        <v>11</v>
      </c>
      <c r="B9" s="5">
        <f>SUM('[1]pivot (2)'!H31)+SUM('[1]pivot (2)'!BF31)+SUM('[1]pivot (2)'!AZ31)</f>
        <v>4628.04</v>
      </c>
      <c r="C9" s="5">
        <f>SUM('[1]pivot (2)'!R31)</f>
        <v>0</v>
      </c>
      <c r="D9" s="5">
        <f>SUM('[1]pivot (2)'!AD31)</f>
        <v>0</v>
      </c>
      <c r="E9" s="5">
        <f>SUM('[1]pivot (2)'!P31)</f>
        <v>0</v>
      </c>
      <c r="F9" s="5">
        <f>SUM('[1]pivot (2)'!X31)</f>
        <v>0</v>
      </c>
      <c r="G9" s="5">
        <f>SUM('[1]pivot (2)'!Z31)+SUM('[1]pivot (2)'!BH31)</f>
        <v>0</v>
      </c>
      <c r="H9" s="5">
        <f>SUM('[1]pivot (2)'!J31)</f>
        <v>0</v>
      </c>
      <c r="I9" s="5">
        <f>SUM('[1]pivot (2)'!N31)</f>
        <v>0</v>
      </c>
      <c r="J9" s="5">
        <f>SUM('[1]pivot (2)'!L31)</f>
        <v>0</v>
      </c>
      <c r="K9" s="5">
        <f>SUM('[1]pivot (2)'!AP31)</f>
        <v>0</v>
      </c>
      <c r="L9" s="5">
        <f>SUM('[1]pivot (2)'!AR31)</f>
        <v>0</v>
      </c>
      <c r="M9" s="5">
        <f>SUM('[1]pivot (2)'!AJ31)</f>
        <v>0</v>
      </c>
      <c r="N9" s="5">
        <f>SUM('[1]pivot (2)'!AL31)</f>
        <v>0</v>
      </c>
      <c r="O9" s="5">
        <f>SUM('[1]pivot (2)'!T31)</f>
        <v>0</v>
      </c>
      <c r="P9" s="5">
        <f>SUM('[1]pivot (2)'!V31)</f>
        <v>0</v>
      </c>
      <c r="Q9" s="5">
        <f>SUM('[1]pivot (2)'!AF31)</f>
        <v>0</v>
      </c>
      <c r="R9" s="5">
        <f>SUM('[1]pivot (2)'!AN31)</f>
        <v>0</v>
      </c>
      <c r="S9" s="5">
        <f>SUM('[1]pivot (2)'!AH31)</f>
        <v>0</v>
      </c>
      <c r="T9" s="5">
        <f>SUM('[1]pivot (2)'!AB31)</f>
        <v>0</v>
      </c>
      <c r="U9" s="5">
        <f>SUM('[1]pivot (2)'!AX31:AX31)</f>
        <v>0</v>
      </c>
      <c r="V9" s="5">
        <f>SUM('[1]pivot (2)'!B31)</f>
        <v>0</v>
      </c>
      <c r="W9" s="5">
        <f>SUM('[1]pivot (2)'!AV31)+SUM('[1]pivot (2)'!CM31)</f>
        <v>0</v>
      </c>
      <c r="X9" s="5">
        <f>SUM('[1]pivot (2)'!AT31)</f>
        <v>0</v>
      </c>
      <c r="Y9" s="5">
        <f>SUM('[1]pivot (2)'!BB31,'[1]pivot (2)'!BD31,'[1]pivot (2)'!BJ31,'[1]pivot (2)'!BL31,'[1]pivot (2)'!BN31)-SUM('[1]pivot (2)'!CI31)</f>
        <v>0</v>
      </c>
      <c r="Z9" s="5">
        <f>SUM('[1]pivot (2)'!D31)</f>
        <v>0</v>
      </c>
      <c r="AA9" s="5">
        <f>SUM('[1]pivot (2)'!F31)</f>
        <v>0</v>
      </c>
      <c r="AB9" s="5">
        <f t="shared" si="0"/>
        <v>4628.04</v>
      </c>
    </row>
    <row r="10" spans="1:28" x14ac:dyDescent="0.25">
      <c r="A10" s="4" t="s">
        <v>12</v>
      </c>
      <c r="B10" s="5">
        <f>SUM('[1]pivot (2)'!H50)+SUM('[1]pivot (2)'!BF50)+SUM('[1]pivot (2)'!AZ50)</f>
        <v>4628.04</v>
      </c>
      <c r="C10" s="5">
        <f>SUM('[1]pivot (2)'!R50)</f>
        <v>3115.98</v>
      </c>
      <c r="D10" s="5">
        <f>SUM('[1]pivot (2)'!AD50)</f>
        <v>0</v>
      </c>
      <c r="E10" s="5">
        <f>SUM('[1]pivot (2)'!P50)</f>
        <v>0</v>
      </c>
      <c r="F10" s="5">
        <f>SUM('[1]pivot (2)'!X50)</f>
        <v>0</v>
      </c>
      <c r="G10" s="5">
        <f>SUM('[1]pivot (2)'!Z50)+SUM('[1]pivot (2)'!BH50)</f>
        <v>0</v>
      </c>
      <c r="H10" s="5">
        <f>SUM('[1]pivot (2)'!J50)</f>
        <v>0</v>
      </c>
      <c r="I10" s="5">
        <f>SUM('[1]pivot (2)'!N50)</f>
        <v>0</v>
      </c>
      <c r="J10" s="5">
        <f>SUM('[1]pivot (2)'!L50)</f>
        <v>0</v>
      </c>
      <c r="K10" s="5">
        <f>SUM('[1]pivot (2)'!AP50)</f>
        <v>0</v>
      </c>
      <c r="L10" s="5">
        <f>SUM('[1]pivot (2)'!AR50)</f>
        <v>0</v>
      </c>
      <c r="M10" s="5">
        <f>SUM('[1]pivot (2)'!AJ50)</f>
        <v>0</v>
      </c>
      <c r="N10" s="5">
        <f>SUM('[1]pivot (2)'!AL50)</f>
        <v>0</v>
      </c>
      <c r="O10" s="5">
        <f>SUM('[1]pivot (2)'!T50)</f>
        <v>0</v>
      </c>
      <c r="P10" s="5">
        <f>SUM('[1]pivot (2)'!V50)</f>
        <v>0</v>
      </c>
      <c r="Q10" s="5">
        <f>SUM('[1]pivot (2)'!AF50)</f>
        <v>0</v>
      </c>
      <c r="R10" s="5">
        <f>SUM('[1]pivot (2)'!AN50)</f>
        <v>0</v>
      </c>
      <c r="S10" s="5">
        <f>SUM('[1]pivot (2)'!AH50)</f>
        <v>0</v>
      </c>
      <c r="T10" s="5">
        <f>SUM('[1]pivot (2)'!AB50)</f>
        <v>0</v>
      </c>
      <c r="U10" s="5">
        <f>SUM('[1]pivot (2)'!AX50:AX50)</f>
        <v>156</v>
      </c>
      <c r="V10" s="5">
        <f>SUM('[1]pivot (2)'!B50)</f>
        <v>0</v>
      </c>
      <c r="W10" s="5">
        <f>SUM('[1]pivot (2)'!AV50)+SUM('[1]pivot (2)'!CM50)</f>
        <v>0</v>
      </c>
      <c r="X10" s="5">
        <f>SUM('[1]pivot (2)'!AT50)</f>
        <v>0</v>
      </c>
      <c r="Y10" s="5">
        <f>SUM('[1]pivot (2)'!BB50,'[1]pivot (2)'!BD50,'[1]pivot (2)'!BJ50,'[1]pivot (2)'!BL50,'[1]pivot (2)'!BN50)-SUM('[1]pivot (2)'!CI50)</f>
        <v>0</v>
      </c>
      <c r="Z10" s="5">
        <f>SUM('[1]pivot (2)'!D50)</f>
        <v>0</v>
      </c>
      <c r="AA10" s="5">
        <f>SUM('[1]pivot (2)'!F50)</f>
        <v>0</v>
      </c>
      <c r="AB10" s="5">
        <f t="shared" si="0"/>
        <v>7900.02</v>
      </c>
    </row>
    <row r="11" spans="1:28" x14ac:dyDescent="0.25">
      <c r="A11" s="4" t="s">
        <v>13</v>
      </c>
      <c r="B11" s="5">
        <f>SUM('[1]pivot (2)'!H18)+SUM('[1]pivot (2)'!BF18)+SUM('[1]pivot (2)'!AZ18)</f>
        <v>4628.04</v>
      </c>
      <c r="C11" s="5">
        <f>SUM('[1]pivot (2)'!R18)</f>
        <v>0</v>
      </c>
      <c r="D11" s="5">
        <f>SUM('[1]pivot (2)'!AD18)</f>
        <v>608.25</v>
      </c>
      <c r="E11" s="5">
        <f>SUM('[1]pivot (2)'!P18)</f>
        <v>0</v>
      </c>
      <c r="F11" s="5">
        <f>SUM('[1]pivot (2)'!X18)</f>
        <v>0</v>
      </c>
      <c r="G11" s="5">
        <f>SUM('[1]pivot (2)'!Z18)+SUM('[1]pivot (2)'!BH18)</f>
        <v>0</v>
      </c>
      <c r="H11" s="5">
        <f>SUM('[1]pivot (2)'!J18)</f>
        <v>0</v>
      </c>
      <c r="I11" s="5">
        <f>SUM('[1]pivot (2)'!N18)</f>
        <v>0</v>
      </c>
      <c r="J11" s="5">
        <f>SUM('[1]pivot (2)'!L18)</f>
        <v>0</v>
      </c>
      <c r="K11" s="5">
        <f>SUM('[1]pivot (2)'!AP18)</f>
        <v>0</v>
      </c>
      <c r="L11" s="5">
        <f>SUM('[1]pivot (2)'!AR18)</f>
        <v>0</v>
      </c>
      <c r="M11" s="5">
        <f>SUM('[1]pivot (2)'!AJ18)</f>
        <v>0</v>
      </c>
      <c r="N11" s="5">
        <f>SUM('[1]pivot (2)'!AL18)</f>
        <v>0</v>
      </c>
      <c r="O11" s="5">
        <f>SUM('[1]pivot (2)'!T18)</f>
        <v>0</v>
      </c>
      <c r="P11" s="5">
        <f>SUM('[1]pivot (2)'!V18)</f>
        <v>0</v>
      </c>
      <c r="Q11" s="5">
        <f>SUM('[1]pivot (2)'!AF18)</f>
        <v>0</v>
      </c>
      <c r="R11" s="5">
        <f>SUM('[1]pivot (2)'!AN18)</f>
        <v>722.22000000000014</v>
      </c>
      <c r="S11" s="5">
        <f>SUM('[1]pivot (2)'!AH18)</f>
        <v>0</v>
      </c>
      <c r="T11" s="5">
        <f>SUM('[1]pivot (2)'!AB18)</f>
        <v>0</v>
      </c>
      <c r="U11" s="5">
        <f>SUM('[1]pivot (2)'!AX18:AX18)</f>
        <v>156</v>
      </c>
      <c r="V11" s="5">
        <f>SUM('[1]pivot (2)'!B18)</f>
        <v>0</v>
      </c>
      <c r="W11" s="5">
        <f>SUM('[1]pivot (2)'!AV18)+SUM('[1]pivot (2)'!CM18)</f>
        <v>125</v>
      </c>
      <c r="X11" s="5">
        <f>SUM('[1]pivot (2)'!AT18)</f>
        <v>0</v>
      </c>
      <c r="Y11" s="5">
        <f>SUM('[1]pivot (2)'!BB18,'[1]pivot (2)'!BD18,'[1]pivot (2)'!BJ18,'[1]pivot (2)'!BL18,'[1]pivot (2)'!BN18)-SUM('[1]pivot (2)'!CI18)</f>
        <v>557.09999999999991</v>
      </c>
      <c r="Z11" s="5">
        <f>SUM('[1]pivot (2)'!D18)</f>
        <v>0</v>
      </c>
      <c r="AA11" s="5">
        <f>SUM('[1]pivot (2)'!F18)</f>
        <v>0</v>
      </c>
      <c r="AB11" s="5">
        <f t="shared" si="0"/>
        <v>6796.6100000000006</v>
      </c>
    </row>
    <row r="12" spans="1:28" x14ac:dyDescent="0.25">
      <c r="A12" s="4" t="s">
        <v>14</v>
      </c>
      <c r="B12" s="5">
        <f>SUM('[1]pivot (2)'!H7)+SUM('[1]pivot (2)'!BF7)+SUM('[1]pivot (2)'!AZ7)</f>
        <v>4628.04</v>
      </c>
      <c r="C12" s="5">
        <f>SUM('[1]pivot (2)'!R7)</f>
        <v>0</v>
      </c>
      <c r="D12" s="5">
        <f>SUM('[1]pivot (2)'!AD7)</f>
        <v>0</v>
      </c>
      <c r="E12" s="5">
        <f>SUM('[1]pivot (2)'!P7)</f>
        <v>0</v>
      </c>
      <c r="F12" s="5">
        <f>SUM('[1]pivot (2)'!X7)</f>
        <v>0</v>
      </c>
      <c r="G12" s="5">
        <f>SUM('[1]pivot (2)'!Z7)+SUM('[1]pivot (2)'!BH7)</f>
        <v>0</v>
      </c>
      <c r="H12" s="5">
        <f>SUM('[1]pivot (2)'!J7)</f>
        <v>0</v>
      </c>
      <c r="I12" s="5">
        <f>SUM('[1]pivot (2)'!N7)</f>
        <v>5620.5300000000007</v>
      </c>
      <c r="J12" s="5">
        <f>SUM('[1]pivot (2)'!L7)</f>
        <v>0</v>
      </c>
      <c r="K12" s="5">
        <f>SUM('[1]pivot (2)'!AP7)</f>
        <v>0</v>
      </c>
      <c r="L12" s="5">
        <f>SUM('[1]pivot (2)'!AR7)</f>
        <v>0</v>
      </c>
      <c r="M12" s="5">
        <f>SUM('[1]pivot (2)'!AJ7)</f>
        <v>0</v>
      </c>
      <c r="N12" s="5">
        <f>SUM('[1]pivot (2)'!AL7)</f>
        <v>0</v>
      </c>
      <c r="O12" s="5">
        <f>SUM('[1]pivot (2)'!T7)</f>
        <v>0</v>
      </c>
      <c r="P12" s="5">
        <f>SUM('[1]pivot (2)'!V7)</f>
        <v>0</v>
      </c>
      <c r="Q12" s="5">
        <f>SUM('[1]pivot (2)'!AF7)</f>
        <v>0</v>
      </c>
      <c r="R12" s="5">
        <f>SUM('[1]pivot (2)'!AN7)</f>
        <v>0</v>
      </c>
      <c r="S12" s="5">
        <f>SUM('[1]pivot (2)'!AH7)</f>
        <v>0</v>
      </c>
      <c r="T12" s="5">
        <f>SUM('[1]pivot (2)'!AB7)</f>
        <v>0</v>
      </c>
      <c r="U12" s="5">
        <f>SUM('[1]pivot (2)'!AX7:AX7)</f>
        <v>39</v>
      </c>
      <c r="V12" s="5">
        <f>SUM('[1]pivot (2)'!B7)</f>
        <v>0</v>
      </c>
      <c r="W12" s="5">
        <f>SUM('[1]pivot (2)'!AV7)+SUM('[1]pivot (2)'!CM7)</f>
        <v>0</v>
      </c>
      <c r="X12" s="5">
        <f>SUM('[1]pivot (2)'!AT7)</f>
        <v>0</v>
      </c>
      <c r="Y12" s="5">
        <f>SUM('[1]pivot (2)'!BB7,'[1]pivot (2)'!BD7,'[1]pivot (2)'!BJ7,'[1]pivot (2)'!BL7,'[1]pivot (2)'!BN7)-SUM('[1]pivot (2)'!CI7)</f>
        <v>0</v>
      </c>
      <c r="Z12" s="5">
        <f>SUM('[1]pivot (2)'!D7)</f>
        <v>0</v>
      </c>
      <c r="AA12" s="5">
        <f>SUM('[1]pivot (2)'!F7)</f>
        <v>0</v>
      </c>
      <c r="AB12" s="5">
        <f t="shared" si="0"/>
        <v>10287.57</v>
      </c>
    </row>
    <row r="13" spans="1:28" x14ac:dyDescent="0.25">
      <c r="A13" s="4" t="s">
        <v>15</v>
      </c>
      <c r="B13" s="5">
        <f>SUM('[1]pivot (2)'!H48)+SUM('[1]pivot (2)'!BF48)+SUM('[1]pivot (2)'!AZ48)</f>
        <v>4628.04</v>
      </c>
      <c r="C13" s="5">
        <f>SUM('[1]pivot (2)'!R48)</f>
        <v>0</v>
      </c>
      <c r="D13" s="5">
        <f>SUM('[1]pivot (2)'!AD48)</f>
        <v>0</v>
      </c>
      <c r="E13" s="5">
        <f>SUM('[1]pivot (2)'!P48)</f>
        <v>0</v>
      </c>
      <c r="F13" s="5">
        <f>SUM('[1]pivot (2)'!X48)</f>
        <v>0</v>
      </c>
      <c r="G13" s="5">
        <f>SUM('[1]pivot (2)'!Z48)+SUM('[1]pivot (2)'!BH48)</f>
        <v>0</v>
      </c>
      <c r="H13" s="5">
        <f>SUM('[1]pivot (2)'!J48)</f>
        <v>0</v>
      </c>
      <c r="I13" s="5">
        <f>SUM('[1]pivot (2)'!N48)</f>
        <v>0</v>
      </c>
      <c r="J13" s="5">
        <f>SUM('[1]pivot (2)'!L48)</f>
        <v>0</v>
      </c>
      <c r="K13" s="5">
        <f>SUM('[1]pivot (2)'!AP48)</f>
        <v>0</v>
      </c>
      <c r="L13" s="5">
        <f>SUM('[1]pivot (2)'!AR48)</f>
        <v>0</v>
      </c>
      <c r="M13" s="5">
        <f>SUM('[1]pivot (2)'!AJ48)</f>
        <v>0</v>
      </c>
      <c r="N13" s="5">
        <f>SUM('[1]pivot (2)'!AL48)</f>
        <v>0</v>
      </c>
      <c r="O13" s="5">
        <f>SUM('[1]pivot (2)'!T48)</f>
        <v>0</v>
      </c>
      <c r="P13" s="5">
        <f>SUM('[1]pivot (2)'!V48)</f>
        <v>0</v>
      </c>
      <c r="Q13" s="5">
        <f>SUM('[1]pivot (2)'!AF48)</f>
        <v>0</v>
      </c>
      <c r="R13" s="5">
        <f>SUM('[1]pivot (2)'!AN48)</f>
        <v>142.46</v>
      </c>
      <c r="S13" s="5">
        <f>SUM('[1]pivot (2)'!AH48)</f>
        <v>0</v>
      </c>
      <c r="T13" s="5">
        <f>SUM('[1]pivot (2)'!AB48)</f>
        <v>0</v>
      </c>
      <c r="U13" s="5">
        <f>SUM('[1]pivot (2)'!AX48:AX48)</f>
        <v>156</v>
      </c>
      <c r="V13" s="5">
        <f>SUM('[1]pivot (2)'!B48)</f>
        <v>0</v>
      </c>
      <c r="W13" s="5">
        <f>SUM('[1]pivot (2)'!AV48)+SUM('[1]pivot (2)'!CM48)</f>
        <v>0</v>
      </c>
      <c r="X13" s="5">
        <f>SUM('[1]pivot (2)'!AT48)</f>
        <v>0</v>
      </c>
      <c r="Y13" s="5">
        <f>SUM('[1]pivot (2)'!BB48,'[1]pivot (2)'!BD48,'[1]pivot (2)'!BJ48,'[1]pivot (2)'!BL48,'[1]pivot (2)'!BN48)-SUM('[1]pivot (2)'!CI48)</f>
        <v>260.26</v>
      </c>
      <c r="Z13" s="5">
        <f>SUM('[1]pivot (2)'!D48)</f>
        <v>0</v>
      </c>
      <c r="AA13" s="5">
        <f>SUM('[1]pivot (2)'!F48)</f>
        <v>0</v>
      </c>
      <c r="AB13" s="5">
        <f t="shared" si="0"/>
        <v>5186.76</v>
      </c>
    </row>
    <row r="14" spans="1:28" x14ac:dyDescent="0.25">
      <c r="A14" s="4" t="s">
        <v>16</v>
      </c>
      <c r="B14" s="5">
        <f>SUM('[1]pivot (2)'!H17)+SUM('[1]pivot (2)'!BF17)+SUM('[1]pivot (2)'!AZ17)</f>
        <v>4628.04</v>
      </c>
      <c r="C14" s="5">
        <f>SUM('[1]pivot (2)'!R17)</f>
        <v>0</v>
      </c>
      <c r="D14" s="5">
        <f>SUM('[1]pivot (2)'!AD17)</f>
        <v>0</v>
      </c>
      <c r="E14" s="5">
        <f>SUM('[1]pivot (2)'!P17)</f>
        <v>0</v>
      </c>
      <c r="F14" s="5">
        <f>SUM('[1]pivot (2)'!X17)</f>
        <v>0</v>
      </c>
      <c r="G14" s="5">
        <f>SUM('[1]pivot (2)'!Z17)+SUM('[1]pivot (2)'!BH17)</f>
        <v>0</v>
      </c>
      <c r="H14" s="5">
        <f>SUM('[1]pivot (2)'!J17)</f>
        <v>0</v>
      </c>
      <c r="I14" s="5">
        <f>SUM('[1]pivot (2)'!N17)</f>
        <v>0</v>
      </c>
      <c r="J14" s="5">
        <f>SUM('[1]pivot (2)'!L17)</f>
        <v>0</v>
      </c>
      <c r="K14" s="5">
        <f>SUM('[1]pivot (2)'!AP17)</f>
        <v>0</v>
      </c>
      <c r="L14" s="5">
        <f>SUM('[1]pivot (2)'!AR17)</f>
        <v>0</v>
      </c>
      <c r="M14" s="5">
        <f>SUM('[1]pivot (2)'!AJ17)</f>
        <v>0</v>
      </c>
      <c r="N14" s="5">
        <f>SUM('[1]pivot (2)'!AL17)</f>
        <v>0</v>
      </c>
      <c r="O14" s="5">
        <f>SUM('[1]pivot (2)'!T17)</f>
        <v>0</v>
      </c>
      <c r="P14" s="5">
        <f>SUM('[1]pivot (2)'!V17)</f>
        <v>0</v>
      </c>
      <c r="Q14" s="5">
        <f>SUM('[1]pivot (2)'!AF17)</f>
        <v>0</v>
      </c>
      <c r="R14" s="5">
        <f>SUM('[1]pivot (2)'!AN17)</f>
        <v>0</v>
      </c>
      <c r="S14" s="5">
        <f>SUM('[1]pivot (2)'!AH17)</f>
        <v>0</v>
      </c>
      <c r="T14" s="5">
        <f>SUM('[1]pivot (2)'!AB17)</f>
        <v>0</v>
      </c>
      <c r="U14" s="5">
        <f>SUM('[1]pivot (2)'!AX17:AX17)</f>
        <v>156</v>
      </c>
      <c r="V14" s="5">
        <f>SUM('[1]pivot (2)'!B17)</f>
        <v>0</v>
      </c>
      <c r="W14" s="5">
        <f>SUM('[1]pivot (2)'!AV17)+SUM('[1]pivot (2)'!CM17)</f>
        <v>0</v>
      </c>
      <c r="X14" s="5">
        <f>SUM('[1]pivot (2)'!AT17)</f>
        <v>0</v>
      </c>
      <c r="Y14" s="5">
        <f>SUM('[1]pivot (2)'!BB17,'[1]pivot (2)'!BD17,'[1]pivot (2)'!BJ17,'[1]pivot (2)'!BL17,'[1]pivot (2)'!BN17)-SUM('[1]pivot (2)'!CI17)</f>
        <v>0</v>
      </c>
      <c r="Z14" s="5">
        <f>SUM('[1]pivot (2)'!D17)</f>
        <v>0</v>
      </c>
      <c r="AA14" s="5">
        <f>SUM('[1]pivot (2)'!F17)</f>
        <v>0</v>
      </c>
      <c r="AB14" s="5">
        <f t="shared" si="0"/>
        <v>4784.04</v>
      </c>
    </row>
    <row r="15" spans="1:28" x14ac:dyDescent="0.25">
      <c r="A15" s="4" t="s">
        <v>17</v>
      </c>
      <c r="B15" s="5">
        <f>SUM('[1]pivot (2)'!H25)+SUM('[1]pivot (2)'!BF25)+SUM('[1]pivot (2)'!AZ25)</f>
        <v>4628.04</v>
      </c>
      <c r="C15" s="5">
        <f>SUM('[1]pivot (2)'!R25)</f>
        <v>0</v>
      </c>
      <c r="D15" s="5">
        <f>SUM('[1]pivot (2)'!AD25)</f>
        <v>0</v>
      </c>
      <c r="E15" s="5">
        <f>SUM('[1]pivot (2)'!P25)</f>
        <v>0</v>
      </c>
      <c r="F15" s="5">
        <f>SUM('[1]pivot (2)'!X25)</f>
        <v>0</v>
      </c>
      <c r="G15" s="5">
        <f>SUM('[1]pivot (2)'!Z25)+SUM('[1]pivot (2)'!BH25)</f>
        <v>0</v>
      </c>
      <c r="H15" s="5">
        <f>SUM('[1]pivot (2)'!J25)</f>
        <v>0</v>
      </c>
      <c r="I15" s="5">
        <f>SUM('[1]pivot (2)'!N25)</f>
        <v>5620.5300000000007</v>
      </c>
      <c r="J15" s="5">
        <f>SUM('[1]pivot (2)'!L25)</f>
        <v>0</v>
      </c>
      <c r="K15" s="5">
        <f>SUM('[1]pivot (2)'!AP25)</f>
        <v>0</v>
      </c>
      <c r="L15" s="5">
        <f>SUM('[1]pivot (2)'!AR25)</f>
        <v>0</v>
      </c>
      <c r="M15" s="5">
        <f>SUM('[1]pivot (2)'!AJ25)</f>
        <v>0</v>
      </c>
      <c r="N15" s="5">
        <f>SUM('[1]pivot (2)'!AL25)</f>
        <v>0</v>
      </c>
      <c r="O15" s="5">
        <f>SUM('[1]pivot (2)'!T25)</f>
        <v>0</v>
      </c>
      <c r="P15" s="5">
        <f>SUM('[1]pivot (2)'!V25)</f>
        <v>0</v>
      </c>
      <c r="Q15" s="5">
        <f>SUM('[1]pivot (2)'!AF25)</f>
        <v>0</v>
      </c>
      <c r="R15" s="5">
        <f>SUM('[1]pivot (2)'!AN25)</f>
        <v>0</v>
      </c>
      <c r="S15" s="5">
        <f>SUM('[1]pivot (2)'!AH25)</f>
        <v>0</v>
      </c>
      <c r="T15" s="5">
        <f>SUM('[1]pivot (2)'!AB25)</f>
        <v>0</v>
      </c>
      <c r="U15" s="5">
        <f>SUM('[1]pivot (2)'!AX25:AX25)</f>
        <v>156</v>
      </c>
      <c r="V15" s="5">
        <f>SUM('[1]pivot (2)'!B25)</f>
        <v>0</v>
      </c>
      <c r="W15" s="5">
        <f>SUM('[1]pivot (2)'!AV25)+SUM('[1]pivot (2)'!CM25)</f>
        <v>0</v>
      </c>
      <c r="X15" s="5">
        <f>SUM('[1]pivot (2)'!AT25)</f>
        <v>0</v>
      </c>
      <c r="Y15" s="5">
        <f>SUM('[1]pivot (2)'!BB25,'[1]pivot (2)'!BD25,'[1]pivot (2)'!BJ25,'[1]pivot (2)'!BL25,'[1]pivot (2)'!BN25)-SUM('[1]pivot (2)'!CI25)</f>
        <v>0</v>
      </c>
      <c r="Z15" s="5">
        <f>SUM('[1]pivot (2)'!D25)</f>
        <v>0</v>
      </c>
      <c r="AA15" s="5">
        <f>SUM('[1]pivot (2)'!F25)</f>
        <v>0</v>
      </c>
      <c r="AB15" s="5">
        <f t="shared" si="0"/>
        <v>10404.57</v>
      </c>
    </row>
    <row r="16" spans="1:28" x14ac:dyDescent="0.25">
      <c r="A16" s="4" t="s">
        <v>18</v>
      </c>
      <c r="B16" s="5">
        <f>SUM('[1]pivot (2)'!H54)+SUM('[1]pivot (2)'!BF54)+SUM('[1]pivot (2)'!AZ54)</f>
        <v>4628.04</v>
      </c>
      <c r="C16" s="5">
        <f>SUM('[1]pivot (2)'!R54)</f>
        <v>0</v>
      </c>
      <c r="D16" s="5">
        <f>SUM('[1]pivot (2)'!AD54)</f>
        <v>0</v>
      </c>
      <c r="E16" s="5">
        <f>SUM('[1]pivot (2)'!P54)</f>
        <v>0</v>
      </c>
      <c r="F16" s="5">
        <f>SUM('[1]pivot (2)'!X54)</f>
        <v>0</v>
      </c>
      <c r="G16" s="5">
        <f>SUM('[1]pivot (2)'!Z54)+SUM('[1]pivot (2)'!BH54)</f>
        <v>0</v>
      </c>
      <c r="H16" s="5">
        <f>SUM('[1]pivot (2)'!J54)</f>
        <v>0</v>
      </c>
      <c r="I16" s="5">
        <f>SUM('[1]pivot (2)'!N54)</f>
        <v>0</v>
      </c>
      <c r="J16" s="5">
        <f>SUM('[1]pivot (2)'!L54)</f>
        <v>0</v>
      </c>
      <c r="K16" s="5">
        <f>SUM('[1]pivot (2)'!AP54)</f>
        <v>1433.79</v>
      </c>
      <c r="L16" s="5">
        <f>SUM('[1]pivot (2)'!AR54)</f>
        <v>0</v>
      </c>
      <c r="M16" s="5">
        <f>SUM('[1]pivot (2)'!AJ54)</f>
        <v>0</v>
      </c>
      <c r="N16" s="5">
        <f>SUM('[1]pivot (2)'!AL54)</f>
        <v>0</v>
      </c>
      <c r="O16" s="5">
        <f>SUM('[1]pivot (2)'!T54)</f>
        <v>0</v>
      </c>
      <c r="P16" s="5">
        <f>SUM('[1]pivot (2)'!V54)</f>
        <v>0</v>
      </c>
      <c r="Q16" s="5">
        <f>SUM('[1]pivot (2)'!AF54)</f>
        <v>0</v>
      </c>
      <c r="R16" s="5">
        <f>SUM('[1]pivot (2)'!AN54)</f>
        <v>722.22000000000014</v>
      </c>
      <c r="S16" s="5">
        <f>SUM('[1]pivot (2)'!AH54)</f>
        <v>0</v>
      </c>
      <c r="T16" s="5">
        <f>SUM('[1]pivot (2)'!AB54)</f>
        <v>0</v>
      </c>
      <c r="U16" s="5">
        <f>SUM('[1]pivot (2)'!AX54:AX54)</f>
        <v>156</v>
      </c>
      <c r="V16" s="5">
        <f>SUM('[1]pivot (2)'!B54)</f>
        <v>0</v>
      </c>
      <c r="W16" s="5">
        <f>SUM('[1]pivot (2)'!AV54)+SUM('[1]pivot (2)'!CM54)</f>
        <v>0</v>
      </c>
      <c r="X16" s="5">
        <f>SUM('[1]pivot (2)'!AT54)</f>
        <v>0</v>
      </c>
      <c r="Y16" s="5">
        <f>SUM('[1]pivot (2)'!BB54,'[1]pivot (2)'!BD54,'[1]pivot (2)'!BJ54,'[1]pivot (2)'!BL54,'[1]pivot (2)'!BN54)-SUM('[1]pivot (2)'!CI54)</f>
        <v>0</v>
      </c>
      <c r="Z16" s="5">
        <f>SUM('[1]pivot (2)'!D54)</f>
        <v>0</v>
      </c>
      <c r="AA16" s="5">
        <f>SUM('[1]pivot (2)'!F54)</f>
        <v>0</v>
      </c>
      <c r="AB16" s="5">
        <f t="shared" si="0"/>
        <v>6940.05</v>
      </c>
    </row>
    <row r="17" spans="1:28" x14ac:dyDescent="0.25">
      <c r="A17" s="4" t="s">
        <v>19</v>
      </c>
      <c r="B17" s="5">
        <f>SUM('[1]pivot (2)'!H22)+SUM('[1]pivot (2)'!BF22)+SUM('[1]pivot (2)'!AZ22)</f>
        <v>3881.5800000000004</v>
      </c>
      <c r="C17" s="5">
        <f>SUM('[1]pivot (2)'!R22)</f>
        <v>0</v>
      </c>
      <c r="D17" s="5">
        <f>SUM('[1]pivot (2)'!AD22)</f>
        <v>0</v>
      </c>
      <c r="E17" s="5">
        <f>SUM('[1]pivot (2)'!P22)</f>
        <v>0</v>
      </c>
      <c r="F17" s="5">
        <f>SUM('[1]pivot (2)'!X22)</f>
        <v>0</v>
      </c>
      <c r="G17" s="5">
        <f>SUM('[1]pivot (2)'!Z22)+SUM('[1]pivot (2)'!BH22)</f>
        <v>0</v>
      </c>
      <c r="H17" s="5">
        <f>SUM('[1]pivot (2)'!J22)</f>
        <v>0</v>
      </c>
      <c r="I17" s="5">
        <f>SUM('[1]pivot (2)'!N22)</f>
        <v>0</v>
      </c>
      <c r="J17" s="5">
        <f>SUM('[1]pivot (2)'!L22)</f>
        <v>0</v>
      </c>
      <c r="K17" s="5">
        <f>SUM('[1]pivot (2)'!AP22)</f>
        <v>0</v>
      </c>
      <c r="L17" s="5">
        <f>SUM('[1]pivot (2)'!AR22)</f>
        <v>0</v>
      </c>
      <c r="M17" s="5">
        <f>SUM('[1]pivot (2)'!AJ22)</f>
        <v>0</v>
      </c>
      <c r="N17" s="5">
        <f>SUM('[1]pivot (2)'!AL22)</f>
        <v>0</v>
      </c>
      <c r="O17" s="5">
        <f>SUM('[1]pivot (2)'!T22)</f>
        <v>0</v>
      </c>
      <c r="P17" s="5">
        <f>SUM('[1]pivot (2)'!V22)</f>
        <v>0</v>
      </c>
      <c r="Q17" s="5">
        <f>SUM('[1]pivot (2)'!AF22)</f>
        <v>0</v>
      </c>
      <c r="R17" s="5">
        <f>SUM('[1]pivot (2)'!AN22)</f>
        <v>0</v>
      </c>
      <c r="S17" s="5">
        <f>SUM('[1]pivot (2)'!AH22)</f>
        <v>0</v>
      </c>
      <c r="T17" s="5">
        <f>SUM('[1]pivot (2)'!AB22)</f>
        <v>0</v>
      </c>
      <c r="U17" s="5">
        <f>SUM('[1]pivot (2)'!AX22:AX22)</f>
        <v>130.84</v>
      </c>
      <c r="V17" s="5">
        <f>SUM('[1]pivot (2)'!B22)</f>
        <v>0</v>
      </c>
      <c r="W17" s="5">
        <f>SUM('[1]pivot (2)'!AV22)+SUM('[1]pivot (2)'!CM22)</f>
        <v>0</v>
      </c>
      <c r="X17" s="5">
        <f>SUM('[1]pivot (2)'!AT22)</f>
        <v>0</v>
      </c>
      <c r="Y17" s="5">
        <f>SUM('[1]pivot (2)'!BB22,'[1]pivot (2)'!BD22,'[1]pivot (2)'!BJ22,'[1]pivot (2)'!BL22,'[1]pivot (2)'!BN22)-SUM('[1]pivot (2)'!CI22)</f>
        <v>0</v>
      </c>
      <c r="Z17" s="5">
        <f>SUM('[1]pivot (2)'!D22)</f>
        <v>0</v>
      </c>
      <c r="AA17" s="5">
        <f>SUM('[1]pivot (2)'!F22)</f>
        <v>0</v>
      </c>
      <c r="AB17" s="5">
        <f t="shared" si="0"/>
        <v>4012.4200000000005</v>
      </c>
    </row>
    <row r="18" spans="1:28" x14ac:dyDescent="0.25">
      <c r="A18" s="4" t="s">
        <v>20</v>
      </c>
      <c r="B18" s="5">
        <f>SUM('[1]pivot (2)'!H24)+SUM('[1]pivot (2)'!BF24)+SUM('[1]pivot (2)'!AZ24)</f>
        <v>4628.04</v>
      </c>
      <c r="C18" s="5">
        <f>SUM('[1]pivot (2)'!R24)</f>
        <v>0</v>
      </c>
      <c r="D18" s="5">
        <f>SUM('[1]pivot (2)'!AD24)</f>
        <v>0</v>
      </c>
      <c r="E18" s="5">
        <f>SUM('[1]pivot (2)'!P24)</f>
        <v>0</v>
      </c>
      <c r="F18" s="5">
        <f>SUM('[1]pivot (2)'!X24)</f>
        <v>0</v>
      </c>
      <c r="G18" s="5">
        <f>SUM('[1]pivot (2)'!Z24)+SUM('[1]pivot (2)'!BH24)</f>
        <v>0</v>
      </c>
      <c r="H18" s="5">
        <f>SUM('[1]pivot (2)'!J24)</f>
        <v>0</v>
      </c>
      <c r="I18" s="5">
        <f>SUM('[1]pivot (2)'!N24)</f>
        <v>0</v>
      </c>
      <c r="J18" s="5">
        <f>SUM('[1]pivot (2)'!L24)</f>
        <v>0</v>
      </c>
      <c r="K18" s="5">
        <f>SUM('[1]pivot (2)'!AP24)</f>
        <v>6476.43</v>
      </c>
      <c r="L18" s="5">
        <f>SUM('[1]pivot (2)'!AR24)</f>
        <v>462.04</v>
      </c>
      <c r="M18" s="5">
        <f>SUM('[1]pivot (2)'!AJ24)</f>
        <v>0</v>
      </c>
      <c r="N18" s="5">
        <f>SUM('[1]pivot (2)'!AL24)</f>
        <v>0</v>
      </c>
      <c r="O18" s="5">
        <f>SUM('[1]pivot (2)'!T24)</f>
        <v>0</v>
      </c>
      <c r="P18" s="5">
        <f>SUM('[1]pivot (2)'!V24)</f>
        <v>0</v>
      </c>
      <c r="Q18" s="5">
        <f>SUM('[1]pivot (2)'!AF24)</f>
        <v>0</v>
      </c>
      <c r="R18" s="5">
        <f>SUM('[1]pivot (2)'!AN24)</f>
        <v>0</v>
      </c>
      <c r="S18" s="5">
        <f>SUM('[1]pivot (2)'!AH24)</f>
        <v>1141.29</v>
      </c>
      <c r="T18" s="5">
        <f>SUM('[1]pivot (2)'!AB24)</f>
        <v>0</v>
      </c>
      <c r="U18" s="5">
        <f>SUM('[1]pivot (2)'!AX24:AX24)</f>
        <v>156</v>
      </c>
      <c r="V18" s="5">
        <f>SUM('[1]pivot (2)'!B24)</f>
        <v>0</v>
      </c>
      <c r="W18" s="5">
        <f>SUM('[1]pivot (2)'!AV24)+SUM('[1]pivot (2)'!CM24)</f>
        <v>0</v>
      </c>
      <c r="X18" s="5">
        <f>SUM('[1]pivot (2)'!AT24)</f>
        <v>0</v>
      </c>
      <c r="Y18" s="5">
        <f>SUM('[1]pivot (2)'!BB24,'[1]pivot (2)'!BD24,'[1]pivot (2)'!BJ24,'[1]pivot (2)'!BL24,'[1]pivot (2)'!BN24)-SUM('[1]pivot (2)'!CI24)</f>
        <v>698.84</v>
      </c>
      <c r="Z18" s="5">
        <f>SUM('[1]pivot (2)'!D24)</f>
        <v>0</v>
      </c>
      <c r="AA18" s="5">
        <f>SUM('[1]pivot (2)'!F24)</f>
        <v>0</v>
      </c>
      <c r="AB18" s="5">
        <f t="shared" si="0"/>
        <v>13562.640000000003</v>
      </c>
    </row>
    <row r="19" spans="1:28" x14ac:dyDescent="0.25">
      <c r="A19" s="4" t="s">
        <v>21</v>
      </c>
      <c r="B19" s="5">
        <f>SUM('[1]pivot (2)'!H44)+SUM('[1]pivot (2)'!BF44)+SUM('[1]pivot (2)'!AZ44)</f>
        <v>4628.04</v>
      </c>
      <c r="C19" s="5">
        <f>SUM('[1]pivot (2)'!R44)</f>
        <v>0</v>
      </c>
      <c r="D19" s="5">
        <f>SUM('[1]pivot (2)'!AD44)</f>
        <v>0</v>
      </c>
      <c r="E19" s="5">
        <f>SUM('[1]pivot (2)'!P44)</f>
        <v>0</v>
      </c>
      <c r="F19" s="5">
        <f>SUM('[1]pivot (2)'!X44)</f>
        <v>0</v>
      </c>
      <c r="G19" s="5">
        <f>SUM('[1]pivot (2)'!Z44)+SUM('[1]pivot (2)'!BH44)</f>
        <v>0</v>
      </c>
      <c r="H19" s="5">
        <f>SUM('[1]pivot (2)'!J44)</f>
        <v>0</v>
      </c>
      <c r="I19" s="5">
        <f>SUM('[1]pivot (2)'!N44)</f>
        <v>0</v>
      </c>
      <c r="J19" s="5">
        <f>SUM('[1]pivot (2)'!L44)</f>
        <v>0</v>
      </c>
      <c r="K19" s="5">
        <f>SUM('[1]pivot (2)'!AP44)</f>
        <v>0</v>
      </c>
      <c r="L19" s="5">
        <f>SUM('[1]pivot (2)'!AR44)</f>
        <v>0</v>
      </c>
      <c r="M19" s="5">
        <f>SUM('[1]pivot (2)'!AJ44)</f>
        <v>0</v>
      </c>
      <c r="N19" s="5">
        <f>SUM('[1]pivot (2)'!AL44)</f>
        <v>0</v>
      </c>
      <c r="O19" s="5">
        <f>SUM('[1]pivot (2)'!T44)</f>
        <v>0</v>
      </c>
      <c r="P19" s="5">
        <f>SUM('[1]pivot (2)'!V44)</f>
        <v>0</v>
      </c>
      <c r="Q19" s="5">
        <f>SUM('[1]pivot (2)'!AF44)</f>
        <v>0</v>
      </c>
      <c r="R19" s="5">
        <f>SUM('[1]pivot (2)'!AN44)</f>
        <v>0</v>
      </c>
      <c r="S19" s="5">
        <f>SUM('[1]pivot (2)'!AH44)</f>
        <v>0</v>
      </c>
      <c r="T19" s="5">
        <f>SUM('[1]pivot (2)'!AB44)</f>
        <v>0</v>
      </c>
      <c r="U19" s="5">
        <f>SUM('[1]pivot (2)'!AX44:AX44)</f>
        <v>156</v>
      </c>
      <c r="V19" s="5">
        <f>SUM('[1]pivot (2)'!B44)</f>
        <v>0</v>
      </c>
      <c r="W19" s="5">
        <f>SUM('[1]pivot (2)'!AV44)+SUM('[1]pivot (2)'!CM44)</f>
        <v>0</v>
      </c>
      <c r="X19" s="5">
        <f>SUM('[1]pivot (2)'!AT44)</f>
        <v>0</v>
      </c>
      <c r="Y19" s="5">
        <f>SUM('[1]pivot (2)'!BB44,'[1]pivot (2)'!BD44,'[1]pivot (2)'!BJ44,'[1]pivot (2)'!BL44,'[1]pivot (2)'!BN44)-SUM('[1]pivot (2)'!CI44)</f>
        <v>94</v>
      </c>
      <c r="Z19" s="5">
        <f>SUM('[1]pivot (2)'!D44)</f>
        <v>0</v>
      </c>
      <c r="AA19" s="5">
        <f>SUM('[1]pivot (2)'!F44)</f>
        <v>0</v>
      </c>
      <c r="AB19" s="5">
        <f t="shared" si="0"/>
        <v>4878.04</v>
      </c>
    </row>
    <row r="20" spans="1:28" x14ac:dyDescent="0.25">
      <c r="A20" s="4" t="s">
        <v>22</v>
      </c>
      <c r="B20" s="5">
        <f>SUM('[1]pivot (2)'!H41)+SUM('[1]pivot (2)'!BF41)+SUM('[1]pivot (2)'!AZ41)</f>
        <v>3881.5800000000004</v>
      </c>
      <c r="C20" s="5">
        <f>SUM('[1]pivot (2)'!R41)</f>
        <v>0</v>
      </c>
      <c r="D20" s="5">
        <f>SUM('[1]pivot (2)'!AD41)</f>
        <v>0</v>
      </c>
      <c r="E20" s="5">
        <f>SUM('[1]pivot (2)'!P41)</f>
        <v>0</v>
      </c>
      <c r="F20" s="5">
        <f>SUM('[1]pivot (2)'!X41)</f>
        <v>0</v>
      </c>
      <c r="G20" s="5">
        <f>SUM('[1]pivot (2)'!Z41)+SUM('[1]pivot (2)'!BH41)</f>
        <v>0</v>
      </c>
      <c r="H20" s="5">
        <f>SUM('[1]pivot (2)'!J41)</f>
        <v>0</v>
      </c>
      <c r="I20" s="5">
        <f>SUM('[1]pivot (2)'!N41)</f>
        <v>0</v>
      </c>
      <c r="J20" s="5">
        <f>SUM('[1]pivot (2)'!L41)</f>
        <v>0</v>
      </c>
      <c r="K20" s="5">
        <f>SUM('[1]pivot (2)'!AP41)</f>
        <v>0</v>
      </c>
      <c r="L20" s="5">
        <f>SUM('[1]pivot (2)'!AR41)</f>
        <v>0</v>
      </c>
      <c r="M20" s="5">
        <f>SUM('[1]pivot (2)'!AJ41)</f>
        <v>0</v>
      </c>
      <c r="N20" s="5">
        <f>SUM('[1]pivot (2)'!AL41)</f>
        <v>0</v>
      </c>
      <c r="O20" s="5">
        <f>SUM('[1]pivot (2)'!T41)</f>
        <v>0</v>
      </c>
      <c r="P20" s="5">
        <f>SUM('[1]pivot (2)'!V41)</f>
        <v>0</v>
      </c>
      <c r="Q20" s="5">
        <f>SUM('[1]pivot (2)'!AF41)</f>
        <v>0</v>
      </c>
      <c r="R20" s="5">
        <f>SUM('[1]pivot (2)'!AN41)</f>
        <v>0</v>
      </c>
      <c r="S20" s="5">
        <f>SUM('[1]pivot (2)'!AH41)</f>
        <v>0</v>
      </c>
      <c r="T20" s="5">
        <f>SUM('[1]pivot (2)'!AB41)</f>
        <v>0</v>
      </c>
      <c r="U20" s="5">
        <f>SUM('[1]pivot (2)'!AX41:AX41)</f>
        <v>130.84</v>
      </c>
      <c r="V20" s="5">
        <f>SUM('[1]pivot (2)'!B41)</f>
        <v>0</v>
      </c>
      <c r="W20" s="5">
        <f>SUM('[1]pivot (2)'!AV41)+SUM('[1]pivot (2)'!CM41)</f>
        <v>0</v>
      </c>
      <c r="X20" s="5">
        <f>SUM('[1]pivot (2)'!AT41)</f>
        <v>0</v>
      </c>
      <c r="Y20" s="5">
        <f>SUM('[1]pivot (2)'!BB41,'[1]pivot (2)'!BD41,'[1]pivot (2)'!BJ41,'[1]pivot (2)'!BL41,'[1]pivot (2)'!BN41)-SUM('[1]pivot (2)'!CI41)</f>
        <v>0</v>
      </c>
      <c r="Z20" s="5">
        <f>SUM('[1]pivot (2)'!D41)</f>
        <v>0</v>
      </c>
      <c r="AA20" s="5">
        <f>SUM('[1]pivot (2)'!F41)</f>
        <v>0</v>
      </c>
      <c r="AB20" s="5">
        <f t="shared" si="0"/>
        <v>4012.4200000000005</v>
      </c>
    </row>
    <row r="21" spans="1:28" x14ac:dyDescent="0.25">
      <c r="A21" s="4" t="s">
        <v>23</v>
      </c>
      <c r="B21" s="5">
        <f>SUM('[1]pivot (2)'!H53)+SUM('[1]pivot (2)'!BF53)+SUM('[1]pivot (2)'!AZ53)</f>
        <v>4628.04</v>
      </c>
      <c r="C21" s="5">
        <f>SUM('[1]pivot (2)'!R53)</f>
        <v>0</v>
      </c>
      <c r="D21" s="5">
        <f>SUM('[1]pivot (2)'!AD53)</f>
        <v>0</v>
      </c>
      <c r="E21" s="5">
        <f>SUM('[1]pivot (2)'!P53)</f>
        <v>0</v>
      </c>
      <c r="F21" s="5">
        <f>SUM('[1]pivot (2)'!X53)</f>
        <v>0</v>
      </c>
      <c r="G21" s="5">
        <f>SUM('[1]pivot (2)'!Z53)+SUM('[1]pivot (2)'!BH53)</f>
        <v>0</v>
      </c>
      <c r="H21" s="5">
        <f>SUM('[1]pivot (2)'!J53)</f>
        <v>7518.24</v>
      </c>
      <c r="I21" s="5">
        <f>SUM('[1]pivot (2)'!N53)</f>
        <v>5620.5300000000007</v>
      </c>
      <c r="J21" s="5">
        <f>SUM('[1]pivot (2)'!L53)</f>
        <v>0</v>
      </c>
      <c r="K21" s="5">
        <f>SUM('[1]pivot (2)'!AP53)</f>
        <v>0</v>
      </c>
      <c r="L21" s="5">
        <f>SUM('[1]pivot (2)'!AR53)</f>
        <v>0</v>
      </c>
      <c r="M21" s="5">
        <f>SUM('[1]pivot (2)'!AJ53)</f>
        <v>0</v>
      </c>
      <c r="N21" s="5">
        <f>SUM('[1]pivot (2)'!AL53)</f>
        <v>0</v>
      </c>
      <c r="O21" s="5">
        <f>SUM('[1]pivot (2)'!T53)</f>
        <v>0</v>
      </c>
      <c r="P21" s="5">
        <f>SUM('[1]pivot (2)'!V53)</f>
        <v>0</v>
      </c>
      <c r="Q21" s="5">
        <f>SUM('[1]pivot (2)'!AF53)</f>
        <v>0</v>
      </c>
      <c r="R21" s="5">
        <f>SUM('[1]pivot (2)'!AN53)</f>
        <v>0</v>
      </c>
      <c r="S21" s="5">
        <f>SUM('[1]pivot (2)'!AH53)</f>
        <v>0</v>
      </c>
      <c r="T21" s="5">
        <f>SUM('[1]pivot (2)'!AB53)</f>
        <v>0</v>
      </c>
      <c r="U21" s="5">
        <f>SUM('[1]pivot (2)'!AX53:AX53)</f>
        <v>0</v>
      </c>
      <c r="V21" s="5">
        <f>SUM('[1]pivot (2)'!B53)</f>
        <v>16.670000000000002</v>
      </c>
      <c r="W21" s="5">
        <f>SUM('[1]pivot (2)'!AV53)+SUM('[1]pivot (2)'!CM53)</f>
        <v>50</v>
      </c>
      <c r="X21" s="5">
        <f>SUM('[1]pivot (2)'!AT53)</f>
        <v>0</v>
      </c>
      <c r="Y21" s="5">
        <f>SUM('[1]pivot (2)'!BB53,'[1]pivot (2)'!BD53,'[1]pivot (2)'!BJ53,'[1]pivot (2)'!BL53,'[1]pivot (2)'!BN53)-SUM('[1]pivot (2)'!CI53)</f>
        <v>0</v>
      </c>
      <c r="Z21" s="5">
        <f>SUM('[1]pivot (2)'!D53)</f>
        <v>173.8</v>
      </c>
      <c r="AA21" s="5">
        <f>SUM('[1]pivot (2)'!F53)</f>
        <v>0</v>
      </c>
      <c r="AB21" s="5">
        <f t="shared" si="0"/>
        <v>18007.279999999995</v>
      </c>
    </row>
    <row r="22" spans="1:28" x14ac:dyDescent="0.25">
      <c r="A22" s="4" t="s">
        <v>24</v>
      </c>
      <c r="B22" s="5">
        <f>SUM('[1]pivot (2)'!H47)+SUM('[1]pivot (2)'!BF47)+SUM('[1]pivot (2)'!AZ47)</f>
        <v>4628.04</v>
      </c>
      <c r="C22" s="5">
        <f>SUM('[1]pivot (2)'!R47)</f>
        <v>0</v>
      </c>
      <c r="D22" s="5">
        <f>SUM('[1]pivot (2)'!AD47)</f>
        <v>0</v>
      </c>
      <c r="E22" s="5">
        <f>SUM('[1]pivot (2)'!P47)</f>
        <v>0</v>
      </c>
      <c r="F22" s="5">
        <f>SUM('[1]pivot (2)'!X47)</f>
        <v>0</v>
      </c>
      <c r="G22" s="5">
        <f>SUM('[1]pivot (2)'!Z47)+SUM('[1]pivot (2)'!BH47)</f>
        <v>0</v>
      </c>
      <c r="H22" s="5">
        <f>SUM('[1]pivot (2)'!J47)</f>
        <v>0</v>
      </c>
      <c r="I22" s="5">
        <f>SUM('[1]pivot (2)'!N47)</f>
        <v>0</v>
      </c>
      <c r="J22" s="5">
        <f>SUM('[1]pivot (2)'!L47)</f>
        <v>0</v>
      </c>
      <c r="K22" s="5">
        <f>SUM('[1]pivot (2)'!AP47)</f>
        <v>0</v>
      </c>
      <c r="L22" s="5">
        <f>SUM('[1]pivot (2)'!AR47)</f>
        <v>0</v>
      </c>
      <c r="M22" s="5">
        <f>SUM('[1]pivot (2)'!AJ47)</f>
        <v>0</v>
      </c>
      <c r="N22" s="5">
        <f>SUM('[1]pivot (2)'!AL47)</f>
        <v>0</v>
      </c>
      <c r="O22" s="5">
        <f>SUM('[1]pivot (2)'!T47)</f>
        <v>0</v>
      </c>
      <c r="P22" s="5">
        <f>SUM('[1]pivot (2)'!V47)</f>
        <v>0</v>
      </c>
      <c r="Q22" s="5">
        <f>SUM('[1]pivot (2)'!AF47)</f>
        <v>0</v>
      </c>
      <c r="R22" s="5">
        <f>SUM('[1]pivot (2)'!AN47)</f>
        <v>0</v>
      </c>
      <c r="S22" s="5">
        <f>SUM('[1]pivot (2)'!AH47)</f>
        <v>0</v>
      </c>
      <c r="T22" s="5">
        <f>SUM('[1]pivot (2)'!AB47)</f>
        <v>0</v>
      </c>
      <c r="U22" s="5">
        <f>SUM('[1]pivot (2)'!AX47:AX47)</f>
        <v>0</v>
      </c>
      <c r="V22" s="5">
        <f>SUM('[1]pivot (2)'!B47)</f>
        <v>0</v>
      </c>
      <c r="W22" s="5">
        <f>SUM('[1]pivot (2)'!AV47)+SUM('[1]pivot (2)'!CM47)</f>
        <v>0</v>
      </c>
      <c r="X22" s="5">
        <f>SUM('[1]pivot (2)'!AT47)</f>
        <v>0</v>
      </c>
      <c r="Y22" s="5">
        <f>SUM('[1]pivot (2)'!BB47,'[1]pivot (2)'!BD47,'[1]pivot (2)'!BJ47,'[1]pivot (2)'!BL47,'[1]pivot (2)'!BN47)-SUM('[1]pivot (2)'!CI47)</f>
        <v>0</v>
      </c>
      <c r="Z22" s="5">
        <f>SUM('[1]pivot (2)'!D47)</f>
        <v>0</v>
      </c>
      <c r="AA22" s="5">
        <f>SUM('[1]pivot (2)'!F47)</f>
        <v>0</v>
      </c>
      <c r="AB22" s="5">
        <f t="shared" si="0"/>
        <v>4628.04</v>
      </c>
    </row>
    <row r="23" spans="1:28" x14ac:dyDescent="0.25">
      <c r="A23" s="4" t="s">
        <v>25</v>
      </c>
      <c r="B23" s="5">
        <f>SUM('[1]pivot (2)'!H23)+SUM('[1]pivot (2)'!BF23)+SUM('[1]pivot (2)'!AZ23)</f>
        <v>764.79</v>
      </c>
      <c r="C23" s="5">
        <f>SUM('[1]pivot (2)'!R23)</f>
        <v>0</v>
      </c>
      <c r="D23" s="5">
        <f>SUM('[1]pivot (2)'!AD23)</f>
        <v>0</v>
      </c>
      <c r="E23" s="5">
        <f>SUM('[1]pivot (2)'!P23)</f>
        <v>0</v>
      </c>
      <c r="F23" s="5">
        <f>SUM('[1]pivot (2)'!X23)</f>
        <v>0</v>
      </c>
      <c r="G23" s="5">
        <f>SUM('[1]pivot (2)'!Z23)+SUM('[1]pivot (2)'!BH23)</f>
        <v>0</v>
      </c>
      <c r="H23" s="5">
        <f>SUM('[1]pivot (2)'!J23)</f>
        <v>0</v>
      </c>
      <c r="I23" s="5">
        <f>SUM('[1]pivot (2)'!N23)</f>
        <v>0</v>
      </c>
      <c r="J23" s="5">
        <f>SUM('[1]pivot (2)'!L23)</f>
        <v>0</v>
      </c>
      <c r="K23" s="5">
        <f>SUM('[1]pivot (2)'!AP23)</f>
        <v>0</v>
      </c>
      <c r="L23" s="5">
        <f>SUM('[1]pivot (2)'!AR23)</f>
        <v>0</v>
      </c>
      <c r="M23" s="5">
        <f>SUM('[1]pivot (2)'!AJ23)</f>
        <v>0</v>
      </c>
      <c r="N23" s="5">
        <f>SUM('[1]pivot (2)'!AL23)</f>
        <v>0</v>
      </c>
      <c r="O23" s="5">
        <f>SUM('[1]pivot (2)'!T23)</f>
        <v>0</v>
      </c>
      <c r="P23" s="5">
        <f>SUM('[1]pivot (2)'!V23)</f>
        <v>0</v>
      </c>
      <c r="Q23" s="5">
        <f>SUM('[1]pivot (2)'!AF23)</f>
        <v>0</v>
      </c>
      <c r="R23" s="5">
        <f>SUM('[1]pivot (2)'!AN23)</f>
        <v>0</v>
      </c>
      <c r="S23" s="5">
        <f>SUM('[1]pivot (2)'!AH23)</f>
        <v>0</v>
      </c>
      <c r="T23" s="5">
        <f>SUM('[1]pivot (2)'!AB23)</f>
        <v>0</v>
      </c>
      <c r="U23" s="5">
        <f>SUM('[1]pivot (2)'!AX23:AX23)</f>
        <v>26</v>
      </c>
      <c r="V23" s="5">
        <f>SUM('[1]pivot (2)'!B23)</f>
        <v>0</v>
      </c>
      <c r="W23" s="5">
        <f>SUM('[1]pivot (2)'!AV23)+SUM('[1]pivot (2)'!CM23)</f>
        <v>0</v>
      </c>
      <c r="X23" s="5">
        <f>SUM('[1]pivot (2)'!AT23)</f>
        <v>0</v>
      </c>
      <c r="Y23" s="5">
        <f>SUM('[1]pivot (2)'!BB23,'[1]pivot (2)'!BD23,'[1]pivot (2)'!BJ23,'[1]pivot (2)'!BL23,'[1]pivot (2)'!BN23)-SUM('[1]pivot (2)'!CI23)</f>
        <v>0</v>
      </c>
      <c r="Z23" s="5">
        <f>SUM('[1]pivot (2)'!D23)</f>
        <v>0</v>
      </c>
      <c r="AA23" s="5">
        <f>SUM('[1]pivot (2)'!F23)</f>
        <v>0</v>
      </c>
      <c r="AB23" s="5">
        <f t="shared" si="0"/>
        <v>790.79</v>
      </c>
    </row>
    <row r="24" spans="1:28" x14ac:dyDescent="0.25">
      <c r="A24" s="4" t="s">
        <v>26</v>
      </c>
      <c r="B24" s="5">
        <f>SUM('[1]pivot (2)'!H13)+SUM('[1]pivot (2)'!BF13)+SUM('[1]pivot (2)'!AZ13)</f>
        <v>753.3</v>
      </c>
      <c r="C24" s="5">
        <f>SUM('[1]pivot (2)'!R13)</f>
        <v>0</v>
      </c>
      <c r="D24" s="5">
        <f>SUM('[1]pivot (2)'!AD13)</f>
        <v>0</v>
      </c>
      <c r="E24" s="5">
        <f>SUM('[1]pivot (2)'!P13)</f>
        <v>0</v>
      </c>
      <c r="F24" s="5">
        <f>SUM('[1]pivot (2)'!X13)</f>
        <v>0</v>
      </c>
      <c r="G24" s="5">
        <f>SUM('[1]pivot (2)'!Z13)+SUM('[1]pivot (2)'!BH13)</f>
        <v>0</v>
      </c>
      <c r="H24" s="5">
        <f>SUM('[1]pivot (2)'!J13)</f>
        <v>0</v>
      </c>
      <c r="I24" s="5">
        <f>SUM('[1]pivot (2)'!N13)</f>
        <v>0</v>
      </c>
      <c r="J24" s="5">
        <f>SUM('[1]pivot (2)'!L13)</f>
        <v>0</v>
      </c>
      <c r="K24" s="5">
        <f>SUM('[1]pivot (2)'!AP13)</f>
        <v>0</v>
      </c>
      <c r="L24" s="5">
        <f>SUM('[1]pivot (2)'!AR13)</f>
        <v>0</v>
      </c>
      <c r="M24" s="5">
        <f>SUM('[1]pivot (2)'!AJ13)</f>
        <v>0</v>
      </c>
      <c r="N24" s="5">
        <f>SUM('[1]pivot (2)'!AL13)</f>
        <v>0</v>
      </c>
      <c r="O24" s="5">
        <f>SUM('[1]pivot (2)'!T13)</f>
        <v>0</v>
      </c>
      <c r="P24" s="5">
        <f>SUM('[1]pivot (2)'!V13)</f>
        <v>0</v>
      </c>
      <c r="Q24" s="5">
        <f>SUM('[1]pivot (2)'!AF13)</f>
        <v>0</v>
      </c>
      <c r="R24" s="5">
        <f>SUM('[1]pivot (2)'!AN13)</f>
        <v>0</v>
      </c>
      <c r="S24" s="5">
        <f>SUM('[1]pivot (2)'!AH13)</f>
        <v>0</v>
      </c>
      <c r="T24" s="5">
        <f>SUM('[1]pivot (2)'!AB13)</f>
        <v>0</v>
      </c>
      <c r="U24" s="5">
        <f>SUM('[1]pivot (2)'!AX13:AX13)</f>
        <v>26</v>
      </c>
      <c r="V24" s="5">
        <f>SUM('[1]pivot (2)'!B13)</f>
        <v>0</v>
      </c>
      <c r="W24" s="5">
        <f>SUM('[1]pivot (2)'!AV13)+SUM('[1]pivot (2)'!CM13)</f>
        <v>0</v>
      </c>
      <c r="X24" s="5">
        <f>SUM('[1]pivot (2)'!AT13)</f>
        <v>0</v>
      </c>
      <c r="Y24" s="5">
        <f>SUM('[1]pivot (2)'!BB13,'[1]pivot (2)'!BD13,'[1]pivot (2)'!BJ13,'[1]pivot (2)'!BL13,'[1]pivot (2)'!BN13)-SUM('[1]pivot (2)'!CI13)</f>
        <v>0</v>
      </c>
      <c r="Z24" s="5">
        <f>SUM('[1]pivot (2)'!D13)</f>
        <v>0</v>
      </c>
      <c r="AA24" s="5">
        <f>SUM('[1]pivot (2)'!F13)</f>
        <v>0</v>
      </c>
      <c r="AB24" s="5">
        <f t="shared" si="0"/>
        <v>779.3</v>
      </c>
    </row>
    <row r="25" spans="1:28" x14ac:dyDescent="0.25">
      <c r="A25" s="4" t="s">
        <v>27</v>
      </c>
      <c r="B25" s="5">
        <f>SUM('[1]pivot (2)'!H40)+SUM('[1]pivot (2)'!BF40)+SUM('[1]pivot (2)'!AZ40)</f>
        <v>4628.04</v>
      </c>
      <c r="C25" s="5">
        <f>SUM('[1]pivot (2)'!R40)</f>
        <v>0</v>
      </c>
      <c r="D25" s="5">
        <f>SUM('[1]pivot (2)'!AD40)</f>
        <v>0</v>
      </c>
      <c r="E25" s="5">
        <f>SUM('[1]pivot (2)'!P40)</f>
        <v>0</v>
      </c>
      <c r="F25" s="5">
        <f>SUM('[1]pivot (2)'!X40)</f>
        <v>4218</v>
      </c>
      <c r="G25" s="5">
        <f>SUM('[1]pivot (2)'!Z40)+SUM('[1]pivot (2)'!BH40)</f>
        <v>0</v>
      </c>
      <c r="H25" s="5">
        <f>SUM('[1]pivot (2)'!J40)</f>
        <v>0</v>
      </c>
      <c r="I25" s="5">
        <f>SUM('[1]pivot (2)'!N40)</f>
        <v>0</v>
      </c>
      <c r="J25" s="5">
        <f>SUM('[1]pivot (2)'!L40)</f>
        <v>0</v>
      </c>
      <c r="K25" s="5">
        <f>SUM('[1]pivot (2)'!AP40)</f>
        <v>0</v>
      </c>
      <c r="L25" s="5">
        <f>SUM('[1]pivot (2)'!AR40)</f>
        <v>0</v>
      </c>
      <c r="M25" s="5">
        <f>SUM('[1]pivot (2)'!AJ40)</f>
        <v>0</v>
      </c>
      <c r="N25" s="5">
        <f>SUM('[1]pivot (2)'!AL40)</f>
        <v>0</v>
      </c>
      <c r="O25" s="5">
        <f>SUM('[1]pivot (2)'!T40)</f>
        <v>0</v>
      </c>
      <c r="P25" s="5">
        <f>SUM('[1]pivot (2)'!V40)</f>
        <v>0</v>
      </c>
      <c r="Q25" s="5">
        <f>SUM('[1]pivot (2)'!AF40)</f>
        <v>0</v>
      </c>
      <c r="R25" s="5">
        <f>SUM('[1]pivot (2)'!AN40)</f>
        <v>0</v>
      </c>
      <c r="S25" s="5">
        <f>SUM('[1]pivot (2)'!AH40)</f>
        <v>0</v>
      </c>
      <c r="T25" s="5">
        <f>SUM('[1]pivot (2)'!AB40)</f>
        <v>983.03999999999985</v>
      </c>
      <c r="U25" s="5">
        <f>SUM('[1]pivot (2)'!AX40:AX40)</f>
        <v>156</v>
      </c>
      <c r="V25" s="5">
        <f>SUM('[1]pivot (2)'!B40)</f>
        <v>0</v>
      </c>
      <c r="W25" s="5">
        <f>SUM('[1]pivot (2)'!AV40)+SUM('[1]pivot (2)'!CM40)</f>
        <v>0</v>
      </c>
      <c r="X25" s="5">
        <f>SUM('[1]pivot (2)'!AT40)</f>
        <v>0</v>
      </c>
      <c r="Y25" s="5">
        <f>SUM('[1]pivot (2)'!BB40,'[1]pivot (2)'!BD40,'[1]pivot (2)'!BJ40,'[1]pivot (2)'!BL40,'[1]pivot (2)'!BN40)-SUM('[1]pivot (2)'!CI40)</f>
        <v>699.3900000000001</v>
      </c>
      <c r="Z25" s="5">
        <f>SUM('[1]pivot (2)'!D40)</f>
        <v>0</v>
      </c>
      <c r="AA25" s="5">
        <f>SUM('[1]pivot (2)'!F40)</f>
        <v>0</v>
      </c>
      <c r="AB25" s="5">
        <f t="shared" si="0"/>
        <v>10684.47</v>
      </c>
    </row>
    <row r="26" spans="1:28" x14ac:dyDescent="0.25">
      <c r="A26" s="4" t="s">
        <v>28</v>
      </c>
      <c r="B26" s="5">
        <f>SUM('[1]pivot (2)'!H51)+SUM('[1]pivot (2)'!BF51)+SUM('[1]pivot (2)'!AZ51)</f>
        <v>4628.04</v>
      </c>
      <c r="C26" s="5">
        <f>SUM('[1]pivot (2)'!R51)</f>
        <v>0</v>
      </c>
      <c r="D26" s="5">
        <f>SUM('[1]pivot (2)'!AD51)</f>
        <v>0</v>
      </c>
      <c r="E26" s="5">
        <f>SUM('[1]pivot (2)'!P51)</f>
        <v>0</v>
      </c>
      <c r="F26" s="5">
        <f>SUM('[1]pivot (2)'!X51)</f>
        <v>0</v>
      </c>
      <c r="G26" s="5">
        <f>SUM('[1]pivot (2)'!Z51)+SUM('[1]pivot (2)'!BH51)</f>
        <v>0</v>
      </c>
      <c r="H26" s="5">
        <f>SUM('[1]pivot (2)'!J51)</f>
        <v>0</v>
      </c>
      <c r="I26" s="5">
        <f>SUM('[1]pivot (2)'!N51)</f>
        <v>0</v>
      </c>
      <c r="J26" s="5">
        <f>SUM('[1]pivot (2)'!L51)</f>
        <v>0</v>
      </c>
      <c r="K26" s="5">
        <f>SUM('[1]pivot (2)'!AP51)</f>
        <v>0</v>
      </c>
      <c r="L26" s="5">
        <f>SUM('[1]pivot (2)'!AR51)</f>
        <v>0</v>
      </c>
      <c r="M26" s="5">
        <f>SUM('[1]pivot (2)'!AJ51)</f>
        <v>0</v>
      </c>
      <c r="N26" s="5">
        <f>SUM('[1]pivot (2)'!AL51)</f>
        <v>0</v>
      </c>
      <c r="O26" s="5">
        <f>SUM('[1]pivot (2)'!T51)</f>
        <v>0</v>
      </c>
      <c r="P26" s="5">
        <f>SUM('[1]pivot (2)'!V51)</f>
        <v>0</v>
      </c>
      <c r="Q26" s="5">
        <f>SUM('[1]pivot (2)'!AF51)</f>
        <v>0</v>
      </c>
      <c r="R26" s="5">
        <f>SUM('[1]pivot (2)'!AN51)</f>
        <v>0</v>
      </c>
      <c r="S26" s="5">
        <f>SUM('[1]pivot (2)'!AH51)</f>
        <v>0</v>
      </c>
      <c r="T26" s="5">
        <f>SUM('[1]pivot (2)'!AB51)</f>
        <v>0</v>
      </c>
      <c r="U26" s="5">
        <f>SUM('[1]pivot (2)'!AX51:AX51)</f>
        <v>156</v>
      </c>
      <c r="V26" s="5">
        <f>SUM('[1]pivot (2)'!B51)</f>
        <v>0</v>
      </c>
      <c r="W26" s="5">
        <f>SUM('[1]pivot (2)'!AV51)+SUM('[1]pivot (2)'!CM51)</f>
        <v>0</v>
      </c>
      <c r="X26" s="5">
        <f>SUM('[1]pivot (2)'!AT51)</f>
        <v>0</v>
      </c>
      <c r="Y26" s="5">
        <f>SUM('[1]pivot (2)'!BB51,'[1]pivot (2)'!BD51,'[1]pivot (2)'!BJ51,'[1]pivot (2)'!BL51,'[1]pivot (2)'!BN51)-SUM('[1]pivot (2)'!CI51)</f>
        <v>143.38000000000002</v>
      </c>
      <c r="Z26" s="5">
        <f>SUM('[1]pivot (2)'!D51)</f>
        <v>0</v>
      </c>
      <c r="AA26" s="5">
        <f>SUM('[1]pivot (2)'!F51)</f>
        <v>0</v>
      </c>
      <c r="AB26" s="5">
        <f t="shared" si="0"/>
        <v>4927.42</v>
      </c>
    </row>
    <row r="27" spans="1:28" x14ac:dyDescent="0.25">
      <c r="A27" s="4" t="s">
        <v>29</v>
      </c>
      <c r="B27" s="5">
        <f>SUM('[1]pivot (2)'!H28)+SUM('[1]pivot (2)'!BF28)+SUM('[1]pivot (2)'!AZ28)</f>
        <v>4628.04</v>
      </c>
      <c r="C27" s="5">
        <f>SUM('[1]pivot (2)'!R28)</f>
        <v>0</v>
      </c>
      <c r="D27" s="5">
        <f>SUM('[1]pivot (2)'!AD28)</f>
        <v>0</v>
      </c>
      <c r="E27" s="5">
        <f>SUM('[1]pivot (2)'!P28)</f>
        <v>0</v>
      </c>
      <c r="F27" s="5">
        <f>SUM('[1]pivot (2)'!X28)</f>
        <v>0</v>
      </c>
      <c r="G27" s="5">
        <f>SUM('[1]pivot (2)'!Z28)+SUM('[1]pivot (2)'!BH28)</f>
        <v>0</v>
      </c>
      <c r="H27" s="5">
        <f>SUM('[1]pivot (2)'!J28)</f>
        <v>0</v>
      </c>
      <c r="I27" s="5">
        <f>SUM('[1]pivot (2)'!N28)</f>
        <v>0</v>
      </c>
      <c r="J27" s="5">
        <f>SUM('[1]pivot (2)'!L28)</f>
        <v>0</v>
      </c>
      <c r="K27" s="5">
        <f>SUM('[1]pivot (2)'!AP28)</f>
        <v>0</v>
      </c>
      <c r="L27" s="5">
        <f>SUM('[1]pivot (2)'!AR28)</f>
        <v>2052.6799999999998</v>
      </c>
      <c r="M27" s="5">
        <f>SUM('[1]pivot (2)'!AJ28)</f>
        <v>0</v>
      </c>
      <c r="N27" s="5">
        <f>SUM('[1]pivot (2)'!AL28)</f>
        <v>406.97999999999996</v>
      </c>
      <c r="O27" s="5">
        <f>SUM('[1]pivot (2)'!T28)</f>
        <v>0</v>
      </c>
      <c r="P27" s="5">
        <f>SUM('[1]pivot (2)'!V28)</f>
        <v>0</v>
      </c>
      <c r="Q27" s="5">
        <f>SUM('[1]pivot (2)'!AF28)</f>
        <v>0</v>
      </c>
      <c r="R27" s="5">
        <f>SUM('[1]pivot (2)'!AN28)</f>
        <v>722.22000000000014</v>
      </c>
      <c r="S27" s="5">
        <f>SUM('[1]pivot (2)'!AH28)</f>
        <v>0</v>
      </c>
      <c r="T27" s="5">
        <f>SUM('[1]pivot (2)'!AB28)</f>
        <v>0</v>
      </c>
      <c r="U27" s="5">
        <f>SUM('[1]pivot (2)'!AX28:AX28)</f>
        <v>156</v>
      </c>
      <c r="V27" s="5">
        <f>SUM('[1]pivot (2)'!B28)</f>
        <v>0</v>
      </c>
      <c r="W27" s="5">
        <f>SUM('[1]pivot (2)'!AV28)+SUM('[1]pivot (2)'!CM28)</f>
        <v>50</v>
      </c>
      <c r="X27" s="5">
        <f>SUM('[1]pivot (2)'!AT28)</f>
        <v>0</v>
      </c>
      <c r="Y27" s="5">
        <f>SUM('[1]pivot (2)'!BB28,'[1]pivot (2)'!BD28,'[1]pivot (2)'!BJ28,'[1]pivot (2)'!BL28,'[1]pivot (2)'!BN28)-SUM('[1]pivot (2)'!CI28)</f>
        <v>94</v>
      </c>
      <c r="Z27" s="5">
        <f>SUM('[1]pivot (2)'!D28)</f>
        <v>0</v>
      </c>
      <c r="AA27" s="5">
        <f>SUM('[1]pivot (2)'!F28)</f>
        <v>0</v>
      </c>
      <c r="AB27" s="5">
        <f t="shared" si="0"/>
        <v>8109.9199999999992</v>
      </c>
    </row>
    <row r="28" spans="1:28" x14ac:dyDescent="0.25">
      <c r="A28" s="4" t="s">
        <v>30</v>
      </c>
      <c r="B28" s="5">
        <f>SUM('[1]pivot (2)'!H38)+SUM('[1]pivot (2)'!BF38)+SUM('[1]pivot (2)'!AZ38)</f>
        <v>4628.04</v>
      </c>
      <c r="C28" s="5">
        <f>SUM('[1]pivot (2)'!R38)</f>
        <v>0</v>
      </c>
      <c r="D28" s="5">
        <f>SUM('[1]pivot (2)'!AD38)</f>
        <v>0</v>
      </c>
      <c r="E28" s="5">
        <f>SUM('[1]pivot (2)'!P38)</f>
        <v>0</v>
      </c>
      <c r="F28" s="5">
        <f>SUM('[1]pivot (2)'!X38)</f>
        <v>0</v>
      </c>
      <c r="G28" s="5">
        <f>SUM('[1]pivot (2)'!Z38)+SUM('[1]pivot (2)'!BH38)</f>
        <v>0</v>
      </c>
      <c r="H28" s="5">
        <f>SUM('[1]pivot (2)'!J38)</f>
        <v>0</v>
      </c>
      <c r="I28" s="5">
        <f>SUM('[1]pivot (2)'!N38)</f>
        <v>5620.5300000000007</v>
      </c>
      <c r="J28" s="5">
        <f>SUM('[1]pivot (2)'!L38)</f>
        <v>0</v>
      </c>
      <c r="K28" s="5">
        <f>SUM('[1]pivot (2)'!AP38)</f>
        <v>0</v>
      </c>
      <c r="L28" s="5">
        <f>SUM('[1]pivot (2)'!AR38)</f>
        <v>0</v>
      </c>
      <c r="M28" s="5">
        <f>SUM('[1]pivot (2)'!AJ38)</f>
        <v>0</v>
      </c>
      <c r="N28" s="5">
        <f>SUM('[1]pivot (2)'!AL38)</f>
        <v>0</v>
      </c>
      <c r="O28" s="5">
        <f>SUM('[1]pivot (2)'!T38)</f>
        <v>0</v>
      </c>
      <c r="P28" s="5">
        <f>SUM('[1]pivot (2)'!V38)</f>
        <v>0</v>
      </c>
      <c r="Q28" s="5">
        <f>SUM('[1]pivot (2)'!AF38)</f>
        <v>0</v>
      </c>
      <c r="R28" s="5">
        <f>SUM('[1]pivot (2)'!AN38)</f>
        <v>0</v>
      </c>
      <c r="S28" s="5">
        <f>SUM('[1]pivot (2)'!AH38)</f>
        <v>0</v>
      </c>
      <c r="T28" s="5">
        <f>SUM('[1]pivot (2)'!AB38)</f>
        <v>0</v>
      </c>
      <c r="U28" s="5">
        <f>SUM('[1]pivot (2)'!AX38:AX38)</f>
        <v>0</v>
      </c>
      <c r="V28" s="5">
        <f>SUM('[1]pivot (2)'!B38)</f>
        <v>0</v>
      </c>
      <c r="W28" s="5">
        <f>SUM('[1]pivot (2)'!AV38)+SUM('[1]pivot (2)'!CM38)</f>
        <v>0</v>
      </c>
      <c r="X28" s="5">
        <f>SUM('[1]pivot (2)'!AT38)</f>
        <v>0</v>
      </c>
      <c r="Y28" s="5">
        <f>SUM('[1]pivot (2)'!BB38,'[1]pivot (2)'!BD38,'[1]pivot (2)'!BJ38,'[1]pivot (2)'!BL38,'[1]pivot (2)'!BN38)-SUM('[1]pivot (2)'!CI38)</f>
        <v>0</v>
      </c>
      <c r="Z28" s="5">
        <f>SUM('[1]pivot (2)'!D38)</f>
        <v>0</v>
      </c>
      <c r="AA28" s="5">
        <f>SUM('[1]pivot (2)'!F38)</f>
        <v>0</v>
      </c>
      <c r="AB28" s="5">
        <f t="shared" si="0"/>
        <v>10248.57</v>
      </c>
    </row>
    <row r="29" spans="1:28" x14ac:dyDescent="0.25">
      <c r="A29" s="4" t="s">
        <v>31</v>
      </c>
      <c r="B29" s="5">
        <f>SUM('[1]pivot (2)'!H49)+SUM('[1]pivot (2)'!BF49)+SUM('[1]pivot (2)'!AZ49)</f>
        <v>4628.04</v>
      </c>
      <c r="C29" s="5">
        <f>SUM('[1]pivot (2)'!R49)</f>
        <v>0</v>
      </c>
      <c r="D29" s="5">
        <f>SUM('[1]pivot (2)'!AD49)</f>
        <v>0</v>
      </c>
      <c r="E29" s="5">
        <f>SUM('[1]pivot (2)'!P49)</f>
        <v>0</v>
      </c>
      <c r="F29" s="5">
        <f>SUM('[1]pivot (2)'!X49)</f>
        <v>0</v>
      </c>
      <c r="G29" s="5">
        <f>SUM('[1]pivot (2)'!Z49)+SUM('[1]pivot (2)'!BH49)</f>
        <v>0</v>
      </c>
      <c r="H29" s="5">
        <f>SUM('[1]pivot (2)'!J49)</f>
        <v>0</v>
      </c>
      <c r="I29" s="5">
        <f>SUM('[1]pivot (2)'!N49)</f>
        <v>0</v>
      </c>
      <c r="J29" s="5">
        <f>SUM('[1]pivot (2)'!L49)</f>
        <v>0</v>
      </c>
      <c r="K29" s="5">
        <f>SUM('[1]pivot (2)'!AP49)</f>
        <v>0</v>
      </c>
      <c r="L29" s="5">
        <f>SUM('[1]pivot (2)'!AR49)</f>
        <v>0</v>
      </c>
      <c r="M29" s="5">
        <f>SUM('[1]pivot (2)'!AJ49)</f>
        <v>0</v>
      </c>
      <c r="N29" s="5">
        <f>SUM('[1]pivot (2)'!AL49)</f>
        <v>0</v>
      </c>
      <c r="O29" s="5">
        <f>SUM('[1]pivot (2)'!T49)</f>
        <v>0</v>
      </c>
      <c r="P29" s="5">
        <f>SUM('[1]pivot (2)'!V49)</f>
        <v>0</v>
      </c>
      <c r="Q29" s="5">
        <f>SUM('[1]pivot (2)'!AF49)</f>
        <v>0</v>
      </c>
      <c r="R29" s="5">
        <f>SUM('[1]pivot (2)'!AN49)</f>
        <v>0</v>
      </c>
      <c r="S29" s="5">
        <f>SUM('[1]pivot (2)'!AH49)</f>
        <v>0</v>
      </c>
      <c r="T29" s="5">
        <f>SUM('[1]pivot (2)'!AB49)</f>
        <v>0</v>
      </c>
      <c r="U29" s="5">
        <f>SUM('[1]pivot (2)'!AX49:AX49)</f>
        <v>0</v>
      </c>
      <c r="V29" s="5">
        <f>SUM('[1]pivot (2)'!B49)</f>
        <v>0</v>
      </c>
      <c r="W29" s="5">
        <f>SUM('[1]pivot (2)'!AV49)+SUM('[1]pivot (2)'!CM49)</f>
        <v>0</v>
      </c>
      <c r="X29" s="5">
        <f>SUM('[1]pivot (2)'!AT49)</f>
        <v>0</v>
      </c>
      <c r="Y29" s="5">
        <f>SUM('[1]pivot (2)'!BB49,'[1]pivot (2)'!BD49,'[1]pivot (2)'!BJ49,'[1]pivot (2)'!BL49,'[1]pivot (2)'!BN49)-SUM('[1]pivot (2)'!CI49)</f>
        <v>68.989999999999981</v>
      </c>
      <c r="Z29" s="5">
        <f>SUM('[1]pivot (2)'!D49)</f>
        <v>0</v>
      </c>
      <c r="AA29" s="5">
        <f>SUM('[1]pivot (2)'!F49)</f>
        <v>0</v>
      </c>
      <c r="AB29" s="5">
        <f t="shared" si="0"/>
        <v>4697.03</v>
      </c>
    </row>
    <row r="30" spans="1:28" x14ac:dyDescent="0.25">
      <c r="A30" s="4" t="s">
        <v>32</v>
      </c>
      <c r="B30" s="5">
        <f>SUM('[1]pivot (2)'!H55)+SUM('[1]pivot (2)'!BF55)+SUM('[1]pivot (2)'!AZ55)</f>
        <v>4628.04</v>
      </c>
      <c r="C30" s="5">
        <f>SUM('[1]pivot (2)'!R55)</f>
        <v>0</v>
      </c>
      <c r="D30" s="5">
        <f>SUM('[1]pivot (2)'!AD55)</f>
        <v>0</v>
      </c>
      <c r="E30" s="5">
        <f>SUM('[1]pivot (2)'!P55)</f>
        <v>0</v>
      </c>
      <c r="F30" s="5">
        <f>SUM('[1]pivot (2)'!X55)</f>
        <v>0</v>
      </c>
      <c r="G30" s="5">
        <f>SUM('[1]pivot (2)'!Z55)+SUM('[1]pivot (2)'!BH55)</f>
        <v>0</v>
      </c>
      <c r="H30" s="5">
        <f>SUM('[1]pivot (2)'!J55)</f>
        <v>0</v>
      </c>
      <c r="I30" s="5">
        <f>SUM('[1]pivot (2)'!N55)</f>
        <v>5620.5300000000007</v>
      </c>
      <c r="J30" s="5">
        <f>SUM('[1]pivot (2)'!L55)</f>
        <v>0</v>
      </c>
      <c r="K30" s="5">
        <f>SUM('[1]pivot (2)'!AP55)</f>
        <v>0</v>
      </c>
      <c r="L30" s="5">
        <f>SUM('[1]pivot (2)'!AR55)</f>
        <v>0</v>
      </c>
      <c r="M30" s="5">
        <f>SUM('[1]pivot (2)'!AJ55)</f>
        <v>0</v>
      </c>
      <c r="N30" s="5">
        <f>SUM('[1]pivot (2)'!AL55)</f>
        <v>0</v>
      </c>
      <c r="O30" s="5">
        <f>SUM('[1]pivot (2)'!T55)</f>
        <v>0</v>
      </c>
      <c r="P30" s="5">
        <f>SUM('[1]pivot (2)'!V55)</f>
        <v>0</v>
      </c>
      <c r="Q30" s="5">
        <f>SUM('[1]pivot (2)'!AF55)</f>
        <v>0</v>
      </c>
      <c r="R30" s="5">
        <f>SUM('[1]pivot (2)'!AN55)</f>
        <v>0</v>
      </c>
      <c r="S30" s="5">
        <f>SUM('[1]pivot (2)'!AH55)</f>
        <v>0</v>
      </c>
      <c r="T30" s="5">
        <f>SUM('[1]pivot (2)'!AB55)</f>
        <v>0</v>
      </c>
      <c r="U30" s="5">
        <f>SUM('[1]pivot (2)'!AX55:AX55)</f>
        <v>156</v>
      </c>
      <c r="V30" s="5">
        <f>SUM('[1]pivot (2)'!B55)</f>
        <v>0</v>
      </c>
      <c r="W30" s="5">
        <f>SUM('[1]pivot (2)'!AV55)+SUM('[1]pivot (2)'!CM55)</f>
        <v>0</v>
      </c>
      <c r="X30" s="5">
        <f>SUM('[1]pivot (2)'!AT55)</f>
        <v>0</v>
      </c>
      <c r="Y30" s="5">
        <f>SUM('[1]pivot (2)'!BB55,'[1]pivot (2)'!BD55,'[1]pivot (2)'!BJ55,'[1]pivot (2)'!BL55,'[1]pivot (2)'!BN55)-SUM('[1]pivot (2)'!CI55)</f>
        <v>0</v>
      </c>
      <c r="Z30" s="5">
        <f>SUM('[1]pivot (2)'!D55)</f>
        <v>0</v>
      </c>
      <c r="AA30" s="5">
        <f>SUM('[1]pivot (2)'!F55)</f>
        <v>48</v>
      </c>
      <c r="AB30" s="5">
        <f t="shared" si="0"/>
        <v>10452.57</v>
      </c>
    </row>
    <row r="31" spans="1:28" x14ac:dyDescent="0.25">
      <c r="A31" s="4" t="s">
        <v>33</v>
      </c>
      <c r="B31" s="5">
        <f>SUM('[1]pivot (2)'!H6)+SUM('[1]pivot (2)'!BF6)+SUM('[1]pivot (2)'!AZ6)</f>
        <v>3884.2500000000005</v>
      </c>
      <c r="C31" s="5">
        <f>SUM('[1]pivot (2)'!R6)</f>
        <v>0</v>
      </c>
      <c r="D31" s="5">
        <f>SUM('[1]pivot (2)'!AD6)</f>
        <v>0</v>
      </c>
      <c r="E31" s="5">
        <f>SUM('[1]pivot (2)'!P6)</f>
        <v>0</v>
      </c>
      <c r="F31" s="5">
        <f>SUM('[1]pivot (2)'!X6)</f>
        <v>0</v>
      </c>
      <c r="G31" s="5">
        <f>SUM('[1]pivot (2)'!Z6)+SUM('[1]pivot (2)'!BH6)</f>
        <v>0</v>
      </c>
      <c r="H31" s="5">
        <f>SUM('[1]pivot (2)'!J6)</f>
        <v>0</v>
      </c>
      <c r="I31" s="5">
        <f>SUM('[1]pivot (2)'!N6)</f>
        <v>0</v>
      </c>
      <c r="J31" s="5">
        <f>SUM('[1]pivot (2)'!L6)</f>
        <v>0</v>
      </c>
      <c r="K31" s="5">
        <f>SUM('[1]pivot (2)'!AP6)</f>
        <v>0</v>
      </c>
      <c r="L31" s="5">
        <f>SUM('[1]pivot (2)'!AR6)</f>
        <v>0</v>
      </c>
      <c r="M31" s="5">
        <f>SUM('[1]pivot (2)'!AJ6)</f>
        <v>0</v>
      </c>
      <c r="N31" s="5">
        <f>SUM('[1]pivot (2)'!AL6)</f>
        <v>0</v>
      </c>
      <c r="O31" s="5">
        <f>SUM('[1]pivot (2)'!T6)</f>
        <v>0</v>
      </c>
      <c r="P31" s="5">
        <f>SUM('[1]pivot (2)'!V6)</f>
        <v>0</v>
      </c>
      <c r="Q31" s="5">
        <f>SUM('[1]pivot (2)'!AF6)</f>
        <v>0</v>
      </c>
      <c r="R31" s="5">
        <f>SUM('[1]pivot (2)'!AN6)</f>
        <v>0</v>
      </c>
      <c r="S31" s="5">
        <f>SUM('[1]pivot (2)'!AH6)</f>
        <v>0</v>
      </c>
      <c r="T31" s="5">
        <f>SUM('[1]pivot (2)'!AB6)</f>
        <v>0</v>
      </c>
      <c r="U31" s="5">
        <f>SUM('[1]pivot (2)'!AX6:AX6)</f>
        <v>0</v>
      </c>
      <c r="V31" s="5">
        <f>SUM('[1]pivot (2)'!B6)</f>
        <v>0</v>
      </c>
      <c r="W31" s="5">
        <f>SUM('[1]pivot (2)'!AV6)+SUM('[1]pivot (2)'!CM6)</f>
        <v>0</v>
      </c>
      <c r="X31" s="5">
        <f>SUM('[1]pivot (2)'!AT6)</f>
        <v>0</v>
      </c>
      <c r="Y31" s="5">
        <f>SUM('[1]pivot (2)'!BB6,'[1]pivot (2)'!BD6,'[1]pivot (2)'!BJ6,'[1]pivot (2)'!BL6,'[1]pivot (2)'!BN6)-SUM('[1]pivot (2)'!CI6)</f>
        <v>0</v>
      </c>
      <c r="Z31" s="5">
        <f>SUM('[1]pivot (2)'!D6)</f>
        <v>0</v>
      </c>
      <c r="AA31" s="5">
        <f>SUM('[1]pivot (2)'!F6)</f>
        <v>0</v>
      </c>
      <c r="AB31" s="5">
        <f t="shared" si="0"/>
        <v>3884.2500000000005</v>
      </c>
    </row>
    <row r="32" spans="1:28" x14ac:dyDescent="0.25">
      <c r="A32" s="4" t="s">
        <v>34</v>
      </c>
      <c r="B32" s="5">
        <f>SUM('[1]pivot (2)'!H35)+SUM('[1]pivot (2)'!BF35)+SUM('[1]pivot (2)'!AZ35)</f>
        <v>4628.04</v>
      </c>
      <c r="C32" s="5">
        <f>SUM('[1]pivot (2)'!R35)</f>
        <v>0</v>
      </c>
      <c r="D32" s="5">
        <f>SUM('[1]pivot (2)'!AD35)</f>
        <v>0</v>
      </c>
      <c r="E32" s="5">
        <f>SUM('[1]pivot (2)'!P35)</f>
        <v>0</v>
      </c>
      <c r="F32" s="5">
        <f>SUM('[1]pivot (2)'!X35)</f>
        <v>0</v>
      </c>
      <c r="G32" s="5">
        <f>SUM('[1]pivot (2)'!Z35)+SUM('[1]pivot (2)'!BH35)</f>
        <v>0</v>
      </c>
      <c r="H32" s="5">
        <f>SUM('[1]pivot (2)'!J35)</f>
        <v>0</v>
      </c>
      <c r="I32" s="5">
        <f>SUM('[1]pivot (2)'!N35)</f>
        <v>0</v>
      </c>
      <c r="J32" s="5">
        <f>SUM('[1]pivot (2)'!L35)</f>
        <v>0</v>
      </c>
      <c r="K32" s="5">
        <f>SUM('[1]pivot (2)'!AP35)</f>
        <v>0</v>
      </c>
      <c r="L32" s="5">
        <f>SUM('[1]pivot (2)'!AR35)</f>
        <v>0</v>
      </c>
      <c r="M32" s="5">
        <f>SUM('[1]pivot (2)'!AJ35)</f>
        <v>0</v>
      </c>
      <c r="N32" s="5">
        <f>SUM('[1]pivot (2)'!AL35)</f>
        <v>0</v>
      </c>
      <c r="O32" s="5">
        <f>SUM('[1]pivot (2)'!T35)</f>
        <v>0</v>
      </c>
      <c r="P32" s="5">
        <f>SUM('[1]pivot (2)'!V35)</f>
        <v>0</v>
      </c>
      <c r="Q32" s="5">
        <f>SUM('[1]pivot (2)'!AF35)</f>
        <v>0</v>
      </c>
      <c r="R32" s="5">
        <f>SUM('[1]pivot (2)'!AN35)</f>
        <v>0</v>
      </c>
      <c r="S32" s="5">
        <f>SUM('[1]pivot (2)'!AH35)</f>
        <v>0</v>
      </c>
      <c r="T32" s="5">
        <f>SUM('[1]pivot (2)'!AB35)</f>
        <v>0</v>
      </c>
      <c r="U32" s="5">
        <f>SUM('[1]pivot (2)'!AX35:AX35)</f>
        <v>156</v>
      </c>
      <c r="V32" s="5">
        <f>SUM('[1]pivot (2)'!B35)</f>
        <v>0</v>
      </c>
      <c r="W32" s="5">
        <f>SUM('[1]pivot (2)'!AV35)+SUM('[1]pivot (2)'!CM35)</f>
        <v>0</v>
      </c>
      <c r="X32" s="5">
        <f>SUM('[1]pivot (2)'!AT35)</f>
        <v>0</v>
      </c>
      <c r="Y32" s="5">
        <f>SUM('[1]pivot (2)'!BB35,'[1]pivot (2)'!BD35,'[1]pivot (2)'!BJ35,'[1]pivot (2)'!BL35,'[1]pivot (2)'!BN35)-SUM('[1]pivot (2)'!CI35)</f>
        <v>0</v>
      </c>
      <c r="Z32" s="5">
        <f>SUM('[1]pivot (2)'!D35)</f>
        <v>0</v>
      </c>
      <c r="AA32" s="5">
        <f>SUM('[1]pivot (2)'!F35)</f>
        <v>0</v>
      </c>
      <c r="AB32" s="5">
        <f t="shared" si="0"/>
        <v>4784.04</v>
      </c>
    </row>
    <row r="33" spans="1:28" x14ac:dyDescent="0.25">
      <c r="A33" s="4" t="s">
        <v>35</v>
      </c>
      <c r="B33" s="5">
        <f>SUM('[1]pivot (2)'!H26)+SUM('[1]pivot (2)'!BF26)+SUM('[1]pivot (2)'!AZ26)</f>
        <v>4628.04</v>
      </c>
      <c r="C33" s="5">
        <f>SUM('[1]pivot (2)'!R26)</f>
        <v>0</v>
      </c>
      <c r="D33" s="5">
        <f>SUM('[1]pivot (2)'!AD26)</f>
        <v>0</v>
      </c>
      <c r="E33" s="5">
        <f>SUM('[1]pivot (2)'!P26)</f>
        <v>0</v>
      </c>
      <c r="F33" s="5">
        <f>SUM('[1]pivot (2)'!X26)</f>
        <v>0</v>
      </c>
      <c r="G33" s="5">
        <f>SUM('[1]pivot (2)'!Z26)+SUM('[1]pivot (2)'!BH26)</f>
        <v>0</v>
      </c>
      <c r="H33" s="5">
        <f>SUM('[1]pivot (2)'!J26)</f>
        <v>0</v>
      </c>
      <c r="I33" s="5">
        <f>SUM('[1]pivot (2)'!N26)</f>
        <v>0</v>
      </c>
      <c r="J33" s="5">
        <f>SUM('[1]pivot (2)'!L26)</f>
        <v>0</v>
      </c>
      <c r="K33" s="5">
        <f>SUM('[1]pivot (2)'!AP26)</f>
        <v>0</v>
      </c>
      <c r="L33" s="5">
        <f>SUM('[1]pivot (2)'!AR26)</f>
        <v>0</v>
      </c>
      <c r="M33" s="5">
        <f>SUM('[1]pivot (2)'!AJ26)</f>
        <v>0</v>
      </c>
      <c r="N33" s="5">
        <f>SUM('[1]pivot (2)'!AL26)</f>
        <v>0</v>
      </c>
      <c r="O33" s="5">
        <f>SUM('[1]pivot (2)'!T26)</f>
        <v>0</v>
      </c>
      <c r="P33" s="5">
        <f>SUM('[1]pivot (2)'!V26)</f>
        <v>0</v>
      </c>
      <c r="Q33" s="5">
        <f>SUM('[1]pivot (2)'!AF26)</f>
        <v>0</v>
      </c>
      <c r="R33" s="5">
        <f>SUM('[1]pivot (2)'!AN26)</f>
        <v>722.22</v>
      </c>
      <c r="S33" s="5">
        <f>SUM('[1]pivot (2)'!AH26)</f>
        <v>0</v>
      </c>
      <c r="T33" s="5">
        <f>SUM('[1]pivot (2)'!AB26)</f>
        <v>0</v>
      </c>
      <c r="U33" s="5">
        <f>SUM('[1]pivot (2)'!AX26:AX26)</f>
        <v>156</v>
      </c>
      <c r="V33" s="5">
        <f>SUM('[1]pivot (2)'!B26)</f>
        <v>0</v>
      </c>
      <c r="W33" s="5">
        <f>SUM('[1]pivot (2)'!AV26)+SUM('[1]pivot (2)'!CM26)</f>
        <v>0</v>
      </c>
      <c r="X33" s="5">
        <f>SUM('[1]pivot (2)'!AT26)</f>
        <v>0</v>
      </c>
      <c r="Y33" s="5">
        <f>SUM('[1]pivot (2)'!BB26,'[1]pivot (2)'!BD26,'[1]pivot (2)'!BJ26,'[1]pivot (2)'!BL26,'[1]pivot (2)'!BN26)-SUM('[1]pivot (2)'!CI26)</f>
        <v>0</v>
      </c>
      <c r="Z33" s="5">
        <f>SUM('[1]pivot (2)'!D26)</f>
        <v>0</v>
      </c>
      <c r="AA33" s="5">
        <f>SUM('[1]pivot (2)'!F26)</f>
        <v>0</v>
      </c>
      <c r="AB33" s="5">
        <f t="shared" si="0"/>
        <v>5506.26</v>
      </c>
    </row>
    <row r="34" spans="1:28" x14ac:dyDescent="0.25">
      <c r="A34" s="4" t="s">
        <v>36</v>
      </c>
      <c r="B34" s="5">
        <f>SUM('[1]pivot (2)'!H14)+SUM('[1]pivot (2)'!BF14)+SUM('[1]pivot (2)'!AZ14)</f>
        <v>4628.04</v>
      </c>
      <c r="C34" s="5">
        <f>SUM('[1]pivot (2)'!R14)</f>
        <v>0</v>
      </c>
      <c r="D34" s="5">
        <f>SUM('[1]pivot (2)'!AD14)</f>
        <v>0</v>
      </c>
      <c r="E34" s="5">
        <f>SUM('[1]pivot (2)'!P14)</f>
        <v>0</v>
      </c>
      <c r="F34" s="5">
        <f>SUM('[1]pivot (2)'!X14)</f>
        <v>0</v>
      </c>
      <c r="G34" s="5">
        <f>SUM('[1]pivot (2)'!Z14)+SUM('[1]pivot (2)'!BH14)</f>
        <v>0</v>
      </c>
      <c r="H34" s="5">
        <f>SUM('[1]pivot (2)'!J14)</f>
        <v>0</v>
      </c>
      <c r="I34" s="5">
        <f>SUM('[1]pivot (2)'!N14)</f>
        <v>0</v>
      </c>
      <c r="J34" s="5">
        <f>SUM('[1]pivot (2)'!L14)</f>
        <v>0</v>
      </c>
      <c r="K34" s="5">
        <f>SUM('[1]pivot (2)'!AP14)</f>
        <v>0</v>
      </c>
      <c r="L34" s="5">
        <f>SUM('[1]pivot (2)'!AR14)</f>
        <v>0</v>
      </c>
      <c r="M34" s="5">
        <f>SUM('[1]pivot (2)'!AJ14)</f>
        <v>0</v>
      </c>
      <c r="N34" s="5">
        <f>SUM('[1]pivot (2)'!AL14)</f>
        <v>0</v>
      </c>
      <c r="O34" s="5">
        <f>SUM('[1]pivot (2)'!T14)</f>
        <v>0</v>
      </c>
      <c r="P34" s="5">
        <f>SUM('[1]pivot (2)'!V14)</f>
        <v>0</v>
      </c>
      <c r="Q34" s="5">
        <f>SUM('[1]pivot (2)'!AF14)</f>
        <v>0</v>
      </c>
      <c r="R34" s="5">
        <f>SUM('[1]pivot (2)'!AN14)</f>
        <v>722.22000000000014</v>
      </c>
      <c r="S34" s="5">
        <f>SUM('[1]pivot (2)'!AH14)</f>
        <v>0</v>
      </c>
      <c r="T34" s="5">
        <f>SUM('[1]pivot (2)'!AB14)</f>
        <v>0</v>
      </c>
      <c r="U34" s="5">
        <f>SUM('[1]pivot (2)'!AX14:AX14)</f>
        <v>0</v>
      </c>
      <c r="V34" s="5">
        <f>SUM('[1]pivot (2)'!B14)</f>
        <v>0</v>
      </c>
      <c r="W34" s="5">
        <f>SUM('[1]pivot (2)'!AV14)+SUM('[1]pivot (2)'!CM14)</f>
        <v>0</v>
      </c>
      <c r="X34" s="5">
        <f>SUM('[1]pivot (2)'!AT14)</f>
        <v>0</v>
      </c>
      <c r="Y34" s="5">
        <f>SUM('[1]pivot (2)'!BB14,'[1]pivot (2)'!BD14,'[1]pivot (2)'!BJ14,'[1]pivot (2)'!BL14,'[1]pivot (2)'!BN14)-SUM('[1]pivot (2)'!CI14)</f>
        <v>0</v>
      </c>
      <c r="Z34" s="5">
        <f>SUM('[1]pivot (2)'!D14)</f>
        <v>0</v>
      </c>
      <c r="AA34" s="5">
        <f>SUM('[1]pivot (2)'!F14)</f>
        <v>0</v>
      </c>
      <c r="AB34" s="5">
        <f t="shared" si="0"/>
        <v>5350.26</v>
      </c>
    </row>
    <row r="35" spans="1:28" x14ac:dyDescent="0.25">
      <c r="A35" s="4" t="s">
        <v>37</v>
      </c>
      <c r="B35" s="5">
        <f>SUM('[1]pivot (2)'!H19)+SUM('[1]pivot (2)'!BF19)+SUM('[1]pivot (2)'!AZ19)</f>
        <v>4628.04</v>
      </c>
      <c r="C35" s="5">
        <f>SUM('[1]pivot (2)'!R19)</f>
        <v>0</v>
      </c>
      <c r="D35" s="5">
        <f>SUM('[1]pivot (2)'!AD19)</f>
        <v>0</v>
      </c>
      <c r="E35" s="5">
        <f>SUM('[1]pivot (2)'!P19)</f>
        <v>0</v>
      </c>
      <c r="F35" s="5">
        <f>SUM('[1]pivot (2)'!X19)</f>
        <v>0</v>
      </c>
      <c r="G35" s="5">
        <f>SUM('[1]pivot (2)'!Z19)+SUM('[1]pivot (2)'!BH19)</f>
        <v>0</v>
      </c>
      <c r="H35" s="5">
        <f>SUM('[1]pivot (2)'!J19)</f>
        <v>0</v>
      </c>
      <c r="I35" s="5">
        <f>SUM('[1]pivot (2)'!N19)</f>
        <v>0</v>
      </c>
      <c r="J35" s="5">
        <f>SUM('[1]pivot (2)'!L19)</f>
        <v>0</v>
      </c>
      <c r="K35" s="5">
        <f>SUM('[1]pivot (2)'!AP19)</f>
        <v>0</v>
      </c>
      <c r="L35" s="5">
        <f>SUM('[1]pivot (2)'!AR19)</f>
        <v>0</v>
      </c>
      <c r="M35" s="5">
        <f>SUM('[1]pivot (2)'!AJ19)</f>
        <v>0</v>
      </c>
      <c r="N35" s="5">
        <f>SUM('[1]pivot (2)'!AL19)</f>
        <v>0</v>
      </c>
      <c r="O35" s="5">
        <f>SUM('[1]pivot (2)'!T19)</f>
        <v>0</v>
      </c>
      <c r="P35" s="5">
        <f>SUM('[1]pivot (2)'!V19)</f>
        <v>0</v>
      </c>
      <c r="Q35" s="5">
        <f>SUM('[1]pivot (2)'!AF19)</f>
        <v>0</v>
      </c>
      <c r="R35" s="5">
        <f>SUM('[1]pivot (2)'!AN19)</f>
        <v>0</v>
      </c>
      <c r="S35" s="5">
        <f>SUM('[1]pivot (2)'!AH19)</f>
        <v>0</v>
      </c>
      <c r="T35" s="5">
        <f>SUM('[1]pivot (2)'!AB19)</f>
        <v>0</v>
      </c>
      <c r="U35" s="5">
        <f>SUM('[1]pivot (2)'!AX19:AX19)</f>
        <v>0</v>
      </c>
      <c r="V35" s="5">
        <f>SUM('[1]pivot (2)'!B19)</f>
        <v>0</v>
      </c>
      <c r="W35" s="5">
        <f>SUM('[1]pivot (2)'!AV19)+SUM('[1]pivot (2)'!CM19)</f>
        <v>0</v>
      </c>
      <c r="X35" s="5">
        <f>SUM('[1]pivot (2)'!AT19)</f>
        <v>0</v>
      </c>
      <c r="Y35" s="5">
        <f>SUM('[1]pivot (2)'!BB19,'[1]pivot (2)'!BD19,'[1]pivot (2)'!BJ19,'[1]pivot (2)'!BL19,'[1]pivot (2)'!BN19)-SUM('[1]pivot (2)'!CI19)</f>
        <v>61.22999999999999</v>
      </c>
      <c r="Z35" s="5">
        <f>SUM('[1]pivot (2)'!D19)</f>
        <v>0</v>
      </c>
      <c r="AA35" s="5">
        <f>SUM('[1]pivot (2)'!F19)</f>
        <v>0</v>
      </c>
      <c r="AB35" s="5">
        <f t="shared" si="0"/>
        <v>4689.2699999999995</v>
      </c>
    </row>
    <row r="36" spans="1:28" x14ac:dyDescent="0.25">
      <c r="A36" s="4" t="s">
        <v>38</v>
      </c>
      <c r="B36" s="5">
        <f>SUM('[1]pivot (2)'!H20)+SUM('[1]pivot (2)'!BF20)+SUM('[1]pivot (2)'!AZ20)</f>
        <v>4628.04</v>
      </c>
      <c r="C36" s="5">
        <f>SUM('[1]pivot (2)'!R20)</f>
        <v>0</v>
      </c>
      <c r="D36" s="5">
        <f>SUM('[1]pivot (2)'!AD20)</f>
        <v>0</v>
      </c>
      <c r="E36" s="5">
        <f>SUM('[1]pivot (2)'!P20)</f>
        <v>0</v>
      </c>
      <c r="F36" s="5">
        <f>SUM('[1]pivot (2)'!X20)</f>
        <v>0</v>
      </c>
      <c r="G36" s="5">
        <f>SUM('[1]pivot (2)'!Z20)+SUM('[1]pivot (2)'!BH20)</f>
        <v>0</v>
      </c>
      <c r="H36" s="5">
        <f>SUM('[1]pivot (2)'!J20)</f>
        <v>0</v>
      </c>
      <c r="I36" s="5">
        <f>SUM('[1]pivot (2)'!N20)</f>
        <v>0</v>
      </c>
      <c r="J36" s="5">
        <f>SUM('[1]pivot (2)'!L20)</f>
        <v>0</v>
      </c>
      <c r="K36" s="5">
        <f>SUM('[1]pivot (2)'!AP20)</f>
        <v>0</v>
      </c>
      <c r="L36" s="5">
        <f>SUM('[1]pivot (2)'!AR20)</f>
        <v>0</v>
      </c>
      <c r="M36" s="5">
        <f>SUM('[1]pivot (2)'!AJ20)</f>
        <v>0</v>
      </c>
      <c r="N36" s="5">
        <f>SUM('[1]pivot (2)'!AL20)</f>
        <v>0</v>
      </c>
      <c r="O36" s="5">
        <f>SUM('[1]pivot (2)'!T20)</f>
        <v>0</v>
      </c>
      <c r="P36" s="5">
        <f>SUM('[1]pivot (2)'!V20)</f>
        <v>0</v>
      </c>
      <c r="Q36" s="5">
        <f>SUM('[1]pivot (2)'!AF20)</f>
        <v>0</v>
      </c>
      <c r="R36" s="5">
        <f>SUM('[1]pivot (2)'!AN20)</f>
        <v>0</v>
      </c>
      <c r="S36" s="5">
        <f>SUM('[1]pivot (2)'!AH20)</f>
        <v>0</v>
      </c>
      <c r="T36" s="5">
        <f>SUM('[1]pivot (2)'!AB20)</f>
        <v>0</v>
      </c>
      <c r="U36" s="5">
        <f>SUM('[1]pivot (2)'!AX20:AX20)</f>
        <v>156</v>
      </c>
      <c r="V36" s="5">
        <f>SUM('[1]pivot (2)'!B20)</f>
        <v>0</v>
      </c>
      <c r="W36" s="5">
        <f>SUM('[1]pivot (2)'!AV20)+SUM('[1]pivot (2)'!CM20)</f>
        <v>0</v>
      </c>
      <c r="X36" s="5">
        <f>SUM('[1]pivot (2)'!AT20)</f>
        <v>0</v>
      </c>
      <c r="Y36" s="5">
        <f>SUM('[1]pivot (2)'!BB20,'[1]pivot (2)'!BD20,'[1]pivot (2)'!BJ20,'[1]pivot (2)'!BL20,'[1]pivot (2)'!BN20)-SUM('[1]pivot (2)'!CI20)</f>
        <v>0</v>
      </c>
      <c r="Z36" s="5">
        <f>SUM('[1]pivot (2)'!D20)</f>
        <v>0</v>
      </c>
      <c r="AA36" s="5">
        <f>SUM('[1]pivot (2)'!F20)</f>
        <v>0</v>
      </c>
      <c r="AB36" s="5">
        <f t="shared" si="0"/>
        <v>4784.04</v>
      </c>
    </row>
    <row r="37" spans="1:28" x14ac:dyDescent="0.25">
      <c r="A37" s="4" t="s">
        <v>39</v>
      </c>
      <c r="B37" s="5">
        <f>SUM('[1]pivot (2)'!H37)+SUM('[1]pivot (2)'!BF37)+SUM('[1]pivot (2)'!AZ37)</f>
        <v>4628.04</v>
      </c>
      <c r="C37" s="5">
        <f>SUM('[1]pivot (2)'!R37)</f>
        <v>0</v>
      </c>
      <c r="D37" s="5">
        <f>SUM('[1]pivot (2)'!AD37)</f>
        <v>0</v>
      </c>
      <c r="E37" s="5">
        <f>SUM('[1]pivot (2)'!P37)</f>
        <v>0</v>
      </c>
      <c r="F37" s="5">
        <f>SUM('[1]pivot (2)'!X37)</f>
        <v>0</v>
      </c>
      <c r="G37" s="5">
        <f>SUM('[1]pivot (2)'!Z37)+SUM('[1]pivot (2)'!BH37)</f>
        <v>0</v>
      </c>
      <c r="H37" s="5">
        <f>SUM('[1]pivot (2)'!J37)</f>
        <v>0</v>
      </c>
      <c r="I37" s="5">
        <f>SUM('[1]pivot (2)'!N37)</f>
        <v>0</v>
      </c>
      <c r="J37" s="5">
        <f>SUM('[1]pivot (2)'!L37)</f>
        <v>0</v>
      </c>
      <c r="K37" s="5">
        <f>SUM('[1]pivot (2)'!AP37)</f>
        <v>0</v>
      </c>
      <c r="L37" s="5">
        <f>SUM('[1]pivot (2)'!AR37)</f>
        <v>0</v>
      </c>
      <c r="M37" s="5">
        <f>SUM('[1]pivot (2)'!AJ37)</f>
        <v>2101.5</v>
      </c>
      <c r="N37" s="5">
        <f>SUM('[1]pivot (2)'!AL37)</f>
        <v>0</v>
      </c>
      <c r="O37" s="5">
        <f>SUM('[1]pivot (2)'!T37)</f>
        <v>0</v>
      </c>
      <c r="P37" s="5">
        <f>SUM('[1]pivot (2)'!V37)</f>
        <v>0</v>
      </c>
      <c r="Q37" s="5">
        <f>SUM('[1]pivot (2)'!AF37)</f>
        <v>0</v>
      </c>
      <c r="R37" s="5">
        <f>SUM('[1]pivot (2)'!AN37)</f>
        <v>0</v>
      </c>
      <c r="S37" s="5">
        <f>SUM('[1]pivot (2)'!AH37)</f>
        <v>0</v>
      </c>
      <c r="T37" s="5">
        <f>SUM('[1]pivot (2)'!AB37)</f>
        <v>0</v>
      </c>
      <c r="U37" s="5">
        <f>SUM('[1]pivot (2)'!AX37:AX37)</f>
        <v>156</v>
      </c>
      <c r="V37" s="5">
        <f>SUM('[1]pivot (2)'!B37)</f>
        <v>0</v>
      </c>
      <c r="W37" s="5">
        <f>SUM('[1]pivot (2)'!AV37)+SUM('[1]pivot (2)'!CM37)</f>
        <v>50</v>
      </c>
      <c r="X37" s="5">
        <f>SUM('[1]pivot (2)'!AT37)</f>
        <v>48</v>
      </c>
      <c r="Y37" s="5">
        <f>SUM('[1]pivot (2)'!BB37,'[1]pivot (2)'!BD37,'[1]pivot (2)'!BJ37,'[1]pivot (2)'!BL37,'[1]pivot (2)'!BN37)-SUM('[1]pivot (2)'!CI37)</f>
        <v>0</v>
      </c>
      <c r="Z37" s="5">
        <f>SUM('[1]pivot (2)'!D37)</f>
        <v>0</v>
      </c>
      <c r="AA37" s="5">
        <f>SUM('[1]pivot (2)'!F37)</f>
        <v>0</v>
      </c>
      <c r="AB37" s="5">
        <f t="shared" si="0"/>
        <v>6983.54</v>
      </c>
    </row>
    <row r="38" spans="1:28" x14ac:dyDescent="0.25">
      <c r="A38" s="4" t="s">
        <v>40</v>
      </c>
      <c r="B38" s="5">
        <f>SUM('[1]pivot (2)'!H21)+SUM('[1]pivot (2)'!BF21)+SUM('[1]pivot (2)'!AZ21)</f>
        <v>4628.04</v>
      </c>
      <c r="C38" s="5">
        <f>SUM('[1]pivot (2)'!R21)</f>
        <v>0</v>
      </c>
      <c r="D38" s="5">
        <f>SUM('[1]pivot (2)'!AD21)</f>
        <v>0</v>
      </c>
      <c r="E38" s="5">
        <f>SUM('[1]pivot (2)'!P21)</f>
        <v>0</v>
      </c>
      <c r="F38" s="5">
        <f>SUM('[1]pivot (2)'!X21)</f>
        <v>0</v>
      </c>
      <c r="G38" s="5">
        <f>SUM('[1]pivot (2)'!Z21)+SUM('[1]pivot (2)'!BH21)</f>
        <v>0</v>
      </c>
      <c r="H38" s="5">
        <f>SUM('[1]pivot (2)'!J21)</f>
        <v>0</v>
      </c>
      <c r="I38" s="5">
        <f>SUM('[1]pivot (2)'!N21)</f>
        <v>0</v>
      </c>
      <c r="J38" s="5">
        <f>SUM('[1]pivot (2)'!L21)</f>
        <v>0</v>
      </c>
      <c r="K38" s="5">
        <f>SUM('[1]pivot (2)'!AP21)</f>
        <v>0</v>
      </c>
      <c r="L38" s="5">
        <f>SUM('[1]pivot (2)'!AR21)</f>
        <v>0</v>
      </c>
      <c r="M38" s="5">
        <f>SUM('[1]pivot (2)'!AJ21)</f>
        <v>0</v>
      </c>
      <c r="N38" s="5">
        <f>SUM('[1]pivot (2)'!AL21)</f>
        <v>0</v>
      </c>
      <c r="O38" s="5">
        <f>SUM('[1]pivot (2)'!T21)</f>
        <v>0</v>
      </c>
      <c r="P38" s="5">
        <f>SUM('[1]pivot (2)'!V21)</f>
        <v>608.25</v>
      </c>
      <c r="Q38" s="5">
        <f>SUM('[1]pivot (2)'!AF21)</f>
        <v>0</v>
      </c>
      <c r="R38" s="5">
        <f>SUM('[1]pivot (2)'!AN21)</f>
        <v>0</v>
      </c>
      <c r="S38" s="5">
        <f>SUM('[1]pivot (2)'!AH21)</f>
        <v>0</v>
      </c>
      <c r="T38" s="5">
        <f>SUM('[1]pivot (2)'!AB21)</f>
        <v>0</v>
      </c>
      <c r="U38" s="5">
        <f>SUM('[1]pivot (2)'!AX21:AX21)</f>
        <v>156</v>
      </c>
      <c r="V38" s="5">
        <f>SUM('[1]pivot (2)'!B21)</f>
        <v>0</v>
      </c>
      <c r="W38" s="5">
        <f>SUM('[1]pivot (2)'!AV21)+SUM('[1]pivot (2)'!CM21)</f>
        <v>0</v>
      </c>
      <c r="X38" s="5">
        <f>SUM('[1]pivot (2)'!AT21)</f>
        <v>0</v>
      </c>
      <c r="Y38" s="5">
        <f>SUM('[1]pivot (2)'!BB21,'[1]pivot (2)'!BD21,'[1]pivot (2)'!BJ21,'[1]pivot (2)'!BL21,'[1]pivot (2)'!BN21)-SUM('[1]pivot (2)'!CI21)</f>
        <v>0</v>
      </c>
      <c r="Z38" s="5">
        <f>SUM('[1]pivot (2)'!D21)</f>
        <v>0</v>
      </c>
      <c r="AA38" s="5">
        <f>SUM('[1]pivot (2)'!F21)</f>
        <v>0</v>
      </c>
      <c r="AB38" s="5">
        <f t="shared" si="0"/>
        <v>5392.29</v>
      </c>
    </row>
    <row r="39" spans="1:28" x14ac:dyDescent="0.25">
      <c r="A39" s="4" t="s">
        <v>41</v>
      </c>
      <c r="B39" s="5">
        <f>SUM('[1]pivot (2)'!H43)+SUM('[1]pivot (2)'!BF43)+SUM('[1]pivot (2)'!AZ43)</f>
        <v>772.59</v>
      </c>
      <c r="C39" s="5">
        <f>SUM('[1]pivot (2)'!R43)</f>
        <v>0</v>
      </c>
      <c r="D39" s="5">
        <f>SUM('[1]pivot (2)'!AD43)</f>
        <v>0</v>
      </c>
      <c r="E39" s="5">
        <f>SUM('[1]pivot (2)'!P43)</f>
        <v>0</v>
      </c>
      <c r="F39" s="5">
        <f>SUM('[1]pivot (2)'!X43)</f>
        <v>0</v>
      </c>
      <c r="G39" s="5">
        <f>SUM('[1]pivot (2)'!Z43)+SUM('[1]pivot (2)'!BH43)</f>
        <v>0</v>
      </c>
      <c r="H39" s="5">
        <f>SUM('[1]pivot (2)'!J43)</f>
        <v>0</v>
      </c>
      <c r="I39" s="5">
        <f>SUM('[1]pivot (2)'!N43)</f>
        <v>0</v>
      </c>
      <c r="J39" s="5">
        <f>SUM('[1]pivot (2)'!L43)</f>
        <v>0</v>
      </c>
      <c r="K39" s="5">
        <f>SUM('[1]pivot (2)'!AP43)</f>
        <v>0</v>
      </c>
      <c r="L39" s="5">
        <f>SUM('[1]pivot (2)'!AR43)</f>
        <v>0</v>
      </c>
      <c r="M39" s="5">
        <f>SUM('[1]pivot (2)'!AJ43)</f>
        <v>0</v>
      </c>
      <c r="N39" s="5">
        <f>SUM('[1]pivot (2)'!AL43)</f>
        <v>0</v>
      </c>
      <c r="O39" s="5">
        <f>SUM('[1]pivot (2)'!T43)</f>
        <v>0</v>
      </c>
      <c r="P39" s="5">
        <f>SUM('[1]pivot (2)'!V43)</f>
        <v>0</v>
      </c>
      <c r="Q39" s="5">
        <f>SUM('[1]pivot (2)'!AF43)</f>
        <v>0</v>
      </c>
      <c r="R39" s="5">
        <f>SUM('[1]pivot (2)'!AN43)</f>
        <v>0</v>
      </c>
      <c r="S39" s="5">
        <f>SUM('[1]pivot (2)'!AH43)</f>
        <v>0</v>
      </c>
      <c r="T39" s="5">
        <f>SUM('[1]pivot (2)'!AB43)</f>
        <v>0</v>
      </c>
      <c r="U39" s="5">
        <f>SUM('[1]pivot (2)'!AX43:AX43)</f>
        <v>26</v>
      </c>
      <c r="V39" s="5">
        <f>SUM('[1]pivot (2)'!B43)</f>
        <v>0</v>
      </c>
      <c r="W39" s="5">
        <f>SUM('[1]pivot (2)'!AV43)+SUM('[1]pivot (2)'!CM43)</f>
        <v>0</v>
      </c>
      <c r="X39" s="5">
        <f>SUM('[1]pivot (2)'!AT43)</f>
        <v>0</v>
      </c>
      <c r="Y39" s="5">
        <f>SUM('[1]pivot (2)'!BB43,'[1]pivot (2)'!BD43,'[1]pivot (2)'!BJ43,'[1]pivot (2)'!BL43,'[1]pivot (2)'!BN43)-SUM('[1]pivot (2)'!CI43)</f>
        <v>0</v>
      </c>
      <c r="Z39" s="5">
        <f>SUM('[1]pivot (2)'!D43)</f>
        <v>0</v>
      </c>
      <c r="AA39" s="5">
        <f>SUM('[1]pivot (2)'!F43)</f>
        <v>0</v>
      </c>
      <c r="AB39" s="5">
        <f t="shared" si="0"/>
        <v>798.59</v>
      </c>
    </row>
    <row r="40" spans="1:28" x14ac:dyDescent="0.25">
      <c r="A40" s="4" t="s">
        <v>42</v>
      </c>
      <c r="B40" s="5">
        <f>SUM('[1]pivot (2)'!H45)+SUM('[1]pivot (2)'!BF45)+SUM('[1]pivot (2)'!AZ45)</f>
        <v>3881.5800000000004</v>
      </c>
      <c r="C40" s="5">
        <f>SUM('[1]pivot (2)'!R45)</f>
        <v>0</v>
      </c>
      <c r="D40" s="5">
        <f>SUM('[1]pivot (2)'!AD45)</f>
        <v>0</v>
      </c>
      <c r="E40" s="5">
        <f>SUM('[1]pivot (2)'!P45)</f>
        <v>0</v>
      </c>
      <c r="F40" s="5">
        <f>SUM('[1]pivot (2)'!X45)</f>
        <v>0</v>
      </c>
      <c r="G40" s="5">
        <f>SUM('[1]pivot (2)'!Z45)+SUM('[1]pivot (2)'!BH45)</f>
        <v>0</v>
      </c>
      <c r="H40" s="5">
        <f>SUM('[1]pivot (2)'!J45)</f>
        <v>0</v>
      </c>
      <c r="I40" s="5">
        <f>SUM('[1]pivot (2)'!N45)</f>
        <v>0</v>
      </c>
      <c r="J40" s="5">
        <f>SUM('[1]pivot (2)'!L45)</f>
        <v>0</v>
      </c>
      <c r="K40" s="5">
        <f>SUM('[1]pivot (2)'!AP45)</f>
        <v>0</v>
      </c>
      <c r="L40" s="5">
        <f>SUM('[1]pivot (2)'!AR45)</f>
        <v>0</v>
      </c>
      <c r="M40" s="5">
        <f>SUM('[1]pivot (2)'!AJ45)</f>
        <v>0</v>
      </c>
      <c r="N40" s="5">
        <f>SUM('[1]pivot (2)'!AL45)</f>
        <v>0</v>
      </c>
      <c r="O40" s="5">
        <f>SUM('[1]pivot (2)'!T45)</f>
        <v>0</v>
      </c>
      <c r="P40" s="5">
        <f>SUM('[1]pivot (2)'!V45)</f>
        <v>0</v>
      </c>
      <c r="Q40" s="5">
        <f>SUM('[1]pivot (2)'!AF45)</f>
        <v>0</v>
      </c>
      <c r="R40" s="5">
        <f>SUM('[1]pivot (2)'!AN45)</f>
        <v>0</v>
      </c>
      <c r="S40" s="5">
        <f>SUM('[1]pivot (2)'!AH45)</f>
        <v>0</v>
      </c>
      <c r="T40" s="5">
        <f>SUM('[1]pivot (2)'!AB45)</f>
        <v>0</v>
      </c>
      <c r="U40" s="5">
        <f>SUM('[1]pivot (2)'!AX45:AX45)</f>
        <v>130.84</v>
      </c>
      <c r="V40" s="5">
        <f>SUM('[1]pivot (2)'!B45)</f>
        <v>0</v>
      </c>
      <c r="W40" s="5">
        <f>SUM('[1]pivot (2)'!AV45)+SUM('[1]pivot (2)'!CM45)</f>
        <v>0</v>
      </c>
      <c r="X40" s="5">
        <f>SUM('[1]pivot (2)'!AT45)</f>
        <v>0</v>
      </c>
      <c r="Y40" s="5">
        <f>SUM('[1]pivot (2)'!BB45,'[1]pivot (2)'!BD45,'[1]pivot (2)'!BJ45,'[1]pivot (2)'!BL45,'[1]pivot (2)'!BN45)-SUM('[1]pivot (2)'!CI45)</f>
        <v>29.759999999999998</v>
      </c>
      <c r="Z40" s="5">
        <f>SUM('[1]pivot (2)'!D45)</f>
        <v>0</v>
      </c>
      <c r="AA40" s="5">
        <f>SUM('[1]pivot (2)'!F45)</f>
        <v>0</v>
      </c>
      <c r="AB40" s="5">
        <f t="shared" si="0"/>
        <v>4042.1800000000007</v>
      </c>
    </row>
    <row r="41" spans="1:28" x14ac:dyDescent="0.25">
      <c r="A41" s="4" t="s">
        <v>43</v>
      </c>
      <c r="B41" s="5">
        <f>SUM('[1]pivot (2)'!H56)+SUM('[1]pivot (2)'!BF56)+SUM('[1]pivot (2)'!AZ56)</f>
        <v>4628.04</v>
      </c>
      <c r="C41" s="5">
        <f>SUM('[1]pivot (2)'!R56)</f>
        <v>0</v>
      </c>
      <c r="D41" s="5">
        <f>SUM('[1]pivot (2)'!AD56)</f>
        <v>0</v>
      </c>
      <c r="E41" s="5">
        <f>SUM('[1]pivot (2)'!P56)</f>
        <v>0</v>
      </c>
      <c r="F41" s="5">
        <f>SUM('[1]pivot (2)'!X56)</f>
        <v>0</v>
      </c>
      <c r="G41" s="5">
        <f>SUM('[1]pivot (2)'!Z56)+SUM('[1]pivot (2)'!BH56)</f>
        <v>0</v>
      </c>
      <c r="H41" s="5">
        <f>SUM('[1]pivot (2)'!J56)</f>
        <v>0</v>
      </c>
      <c r="I41" s="5">
        <f>SUM('[1]pivot (2)'!N56)</f>
        <v>0</v>
      </c>
      <c r="J41" s="5">
        <f>SUM('[1]pivot (2)'!L56)</f>
        <v>0</v>
      </c>
      <c r="K41" s="5">
        <f>SUM('[1]pivot (2)'!AP56)</f>
        <v>0</v>
      </c>
      <c r="L41" s="5">
        <f>SUM('[1]pivot (2)'!AR56)</f>
        <v>0</v>
      </c>
      <c r="M41" s="5">
        <f>SUM('[1]pivot (2)'!AJ56)</f>
        <v>0</v>
      </c>
      <c r="N41" s="5">
        <f>SUM('[1]pivot (2)'!AL56)</f>
        <v>0</v>
      </c>
      <c r="O41" s="5">
        <f>SUM('[1]pivot (2)'!T56)</f>
        <v>0</v>
      </c>
      <c r="P41" s="5">
        <f>SUM('[1]pivot (2)'!V56)</f>
        <v>0</v>
      </c>
      <c r="Q41" s="5">
        <f>SUM('[1]pivot (2)'!AF56)</f>
        <v>0</v>
      </c>
      <c r="R41" s="5">
        <f>SUM('[1]pivot (2)'!AN56)</f>
        <v>0</v>
      </c>
      <c r="S41" s="5">
        <f>SUM('[1]pivot (2)'!AH56)</f>
        <v>0</v>
      </c>
      <c r="T41" s="5">
        <f>SUM('[1]pivot (2)'!AB56)</f>
        <v>0</v>
      </c>
      <c r="U41" s="5">
        <f>SUM('[1]pivot (2)'!AX56:AX56)</f>
        <v>0</v>
      </c>
      <c r="V41" s="5">
        <f>SUM('[1]pivot (2)'!B56)</f>
        <v>0</v>
      </c>
      <c r="W41" s="5">
        <f>SUM('[1]pivot (2)'!AV56)+SUM('[1]pivot (2)'!CM56)</f>
        <v>0</v>
      </c>
      <c r="X41" s="5">
        <f>SUM('[1]pivot (2)'!AT56)</f>
        <v>0</v>
      </c>
      <c r="Y41" s="5">
        <f>SUM('[1]pivot (2)'!BB56,'[1]pivot (2)'!BD56,'[1]pivot (2)'!BJ56,'[1]pivot (2)'!BL56,'[1]pivot (2)'!BN56)-SUM('[1]pivot (2)'!CI56)</f>
        <v>0</v>
      </c>
      <c r="Z41" s="5">
        <f>SUM('[1]pivot (2)'!D56)</f>
        <v>0</v>
      </c>
      <c r="AA41" s="5">
        <f>SUM('[1]pivot (2)'!F56)</f>
        <v>0</v>
      </c>
      <c r="AB41" s="5">
        <f t="shared" si="0"/>
        <v>4628.04</v>
      </c>
    </row>
    <row r="42" spans="1:28" x14ac:dyDescent="0.25">
      <c r="A42" s="4" t="s">
        <v>44</v>
      </c>
      <c r="B42" s="5">
        <f>SUM('[1]pivot (2)'!H8)+SUM('[1]pivot (2)'!BF8)+SUM('[1]pivot (2)'!AZ8)</f>
        <v>4628.04</v>
      </c>
      <c r="C42" s="5">
        <f>SUM('[1]pivot (2)'!R8)</f>
        <v>0</v>
      </c>
      <c r="D42" s="5">
        <f>SUM('[1]pivot (2)'!AD8)</f>
        <v>0</v>
      </c>
      <c r="E42" s="5">
        <f>SUM('[1]pivot (2)'!P8)</f>
        <v>0</v>
      </c>
      <c r="F42" s="5">
        <f>SUM('[1]pivot (2)'!X8)</f>
        <v>0</v>
      </c>
      <c r="G42" s="5">
        <f>SUM('[1]pivot (2)'!Z8)+SUM('[1]pivot (2)'!BH8)</f>
        <v>0</v>
      </c>
      <c r="H42" s="5">
        <f>SUM('[1]pivot (2)'!J8)</f>
        <v>0</v>
      </c>
      <c r="I42" s="5">
        <f>SUM('[1]pivot (2)'!N8)</f>
        <v>0</v>
      </c>
      <c r="J42" s="5">
        <f>SUM('[1]pivot (2)'!L8)</f>
        <v>0</v>
      </c>
      <c r="K42" s="5">
        <f>SUM('[1]pivot (2)'!AP8)</f>
        <v>0</v>
      </c>
      <c r="L42" s="5">
        <f>SUM('[1]pivot (2)'!AR8)</f>
        <v>0</v>
      </c>
      <c r="M42" s="5">
        <f>SUM('[1]pivot (2)'!AJ8)</f>
        <v>0</v>
      </c>
      <c r="N42" s="5">
        <f>SUM('[1]pivot (2)'!AL8)</f>
        <v>0</v>
      </c>
      <c r="O42" s="5">
        <f>SUM('[1]pivot (2)'!T8)</f>
        <v>0</v>
      </c>
      <c r="P42" s="5">
        <f>SUM('[1]pivot (2)'!V8)</f>
        <v>0</v>
      </c>
      <c r="Q42" s="5">
        <f>SUM('[1]pivot (2)'!AF8)</f>
        <v>0</v>
      </c>
      <c r="R42" s="5">
        <f>SUM('[1]pivot (2)'!AN8)</f>
        <v>0</v>
      </c>
      <c r="S42" s="5">
        <f>SUM('[1]pivot (2)'!AH8)</f>
        <v>0</v>
      </c>
      <c r="T42" s="5">
        <f>SUM('[1]pivot (2)'!AB8)</f>
        <v>0</v>
      </c>
      <c r="U42" s="5">
        <f>SUM('[1]pivot (2)'!AX8:AX8)</f>
        <v>0</v>
      </c>
      <c r="V42" s="5">
        <f>SUM('[1]pivot (2)'!B8)</f>
        <v>0</v>
      </c>
      <c r="W42" s="5">
        <f>SUM('[1]pivot (2)'!AV8)+SUM('[1]pivot (2)'!CM8)</f>
        <v>0</v>
      </c>
      <c r="X42" s="5">
        <f>SUM('[1]pivot (2)'!AT8)</f>
        <v>0</v>
      </c>
      <c r="Y42" s="5">
        <f>SUM('[1]pivot (2)'!BB8,'[1]pivot (2)'!BD8,'[1]pivot (2)'!BJ8,'[1]pivot (2)'!BL8,'[1]pivot (2)'!BN8)-SUM('[1]pivot (2)'!CI8)</f>
        <v>0</v>
      </c>
      <c r="Z42" s="5">
        <f>SUM('[1]pivot (2)'!D8)</f>
        <v>0</v>
      </c>
      <c r="AA42" s="5">
        <f>SUM('[1]pivot (2)'!F8)</f>
        <v>0</v>
      </c>
      <c r="AB42" s="5">
        <f t="shared" si="0"/>
        <v>4628.04</v>
      </c>
    </row>
    <row r="43" spans="1:28" x14ac:dyDescent="0.25">
      <c r="A43" s="4" t="s">
        <v>45</v>
      </c>
      <c r="B43" s="5">
        <f>SUM('[1]pivot (2)'!H42)+SUM('[1]pivot (2)'!BF42)+SUM('[1]pivot (2)'!AZ42)</f>
        <v>3881.5800000000004</v>
      </c>
      <c r="C43" s="5">
        <f>SUM('[1]pivot (2)'!R42)</f>
        <v>0</v>
      </c>
      <c r="D43" s="5">
        <f>SUM('[1]pivot (2)'!AD42)</f>
        <v>0</v>
      </c>
      <c r="E43" s="5">
        <f>SUM('[1]pivot (2)'!P42)</f>
        <v>0</v>
      </c>
      <c r="F43" s="5">
        <f>SUM('[1]pivot (2)'!X42)</f>
        <v>0</v>
      </c>
      <c r="G43" s="5">
        <f>SUM('[1]pivot (2)'!Z42)+SUM('[1]pivot (2)'!BH42)</f>
        <v>0</v>
      </c>
      <c r="H43" s="5">
        <f>SUM('[1]pivot (2)'!J42)</f>
        <v>0</v>
      </c>
      <c r="I43" s="5">
        <f>SUM('[1]pivot (2)'!N42)</f>
        <v>0</v>
      </c>
      <c r="J43" s="5">
        <f>SUM('[1]pivot (2)'!L42)</f>
        <v>0</v>
      </c>
      <c r="K43" s="5">
        <f>SUM('[1]pivot (2)'!AP42)</f>
        <v>0</v>
      </c>
      <c r="L43" s="5">
        <f>SUM('[1]pivot (2)'!AR42)</f>
        <v>0</v>
      </c>
      <c r="M43" s="5">
        <f>SUM('[1]pivot (2)'!AJ42)</f>
        <v>0</v>
      </c>
      <c r="N43" s="5">
        <f>SUM('[1]pivot (2)'!AL42)</f>
        <v>0</v>
      </c>
      <c r="O43" s="5">
        <f>SUM('[1]pivot (2)'!T42)</f>
        <v>0</v>
      </c>
      <c r="P43" s="5">
        <f>SUM('[1]pivot (2)'!V42)</f>
        <v>0</v>
      </c>
      <c r="Q43" s="5">
        <f>SUM('[1]pivot (2)'!AF42)</f>
        <v>0</v>
      </c>
      <c r="R43" s="5">
        <f>SUM('[1]pivot (2)'!AN42)</f>
        <v>581.94999999999993</v>
      </c>
      <c r="S43" s="5">
        <f>SUM('[1]pivot (2)'!AH42)</f>
        <v>0</v>
      </c>
      <c r="T43" s="5">
        <f>SUM('[1]pivot (2)'!AB42)</f>
        <v>0</v>
      </c>
      <c r="U43" s="5">
        <f>SUM('[1]pivot (2)'!AX42:AX42)</f>
        <v>130.84</v>
      </c>
      <c r="V43" s="5">
        <f>SUM('[1]pivot (2)'!B42)</f>
        <v>0</v>
      </c>
      <c r="W43" s="5">
        <f>SUM('[1]pivot (2)'!AV42)+SUM('[1]pivot (2)'!CM42)</f>
        <v>25</v>
      </c>
      <c r="X43" s="5">
        <f>SUM('[1]pivot (2)'!AT42)</f>
        <v>0</v>
      </c>
      <c r="Y43" s="5">
        <f>SUM('[1]pivot (2)'!BB42,'[1]pivot (2)'!BD42,'[1]pivot (2)'!BJ42,'[1]pivot (2)'!BL42,'[1]pivot (2)'!BN42)-SUM('[1]pivot (2)'!CI42)</f>
        <v>46.910000000000004</v>
      </c>
      <c r="Z43" s="5">
        <f>SUM('[1]pivot (2)'!D42)</f>
        <v>0</v>
      </c>
      <c r="AA43" s="5">
        <f>SUM('[1]pivot (2)'!F42)</f>
        <v>0</v>
      </c>
      <c r="AB43" s="5">
        <f t="shared" si="0"/>
        <v>4666.2800000000007</v>
      </c>
    </row>
    <row r="44" spans="1:28" x14ac:dyDescent="0.25">
      <c r="A44" s="4" t="s">
        <v>46</v>
      </c>
      <c r="B44" s="5">
        <f>SUM('[1]pivot (2)'!H32)+SUM('[1]pivot (2)'!BF32)+SUM('[1]pivot (2)'!AZ32)</f>
        <v>4628.04</v>
      </c>
      <c r="C44" s="5">
        <f>SUM('[1]pivot (2)'!R32)</f>
        <v>0</v>
      </c>
      <c r="D44" s="5">
        <f>SUM('[1]pivot (2)'!AD32)</f>
        <v>0</v>
      </c>
      <c r="E44" s="5">
        <f>SUM('[1]pivot (2)'!P32)</f>
        <v>0</v>
      </c>
      <c r="F44" s="5">
        <f>SUM('[1]pivot (2)'!X32)</f>
        <v>0</v>
      </c>
      <c r="G44" s="5">
        <f>SUM('[1]pivot (2)'!Z32)+SUM('[1]pivot (2)'!BH32)</f>
        <v>0</v>
      </c>
      <c r="H44" s="5">
        <f>SUM('[1]pivot (2)'!J32)</f>
        <v>0</v>
      </c>
      <c r="I44" s="5">
        <f>SUM('[1]pivot (2)'!N32)</f>
        <v>0</v>
      </c>
      <c r="J44" s="5">
        <f>SUM('[1]pivot (2)'!L32)</f>
        <v>0</v>
      </c>
      <c r="K44" s="5">
        <f>SUM('[1]pivot (2)'!AP32)</f>
        <v>0</v>
      </c>
      <c r="L44" s="5">
        <f>SUM('[1]pivot (2)'!AR32)</f>
        <v>0</v>
      </c>
      <c r="M44" s="5">
        <f>SUM('[1]pivot (2)'!AJ32)</f>
        <v>0</v>
      </c>
      <c r="N44" s="5">
        <f>SUM('[1]pivot (2)'!AL32)</f>
        <v>0</v>
      </c>
      <c r="O44" s="5">
        <f>SUM('[1]pivot (2)'!T32)</f>
        <v>0</v>
      </c>
      <c r="P44" s="5">
        <f>SUM('[1]pivot (2)'!V32)</f>
        <v>0</v>
      </c>
      <c r="Q44" s="5">
        <f>SUM('[1]pivot (2)'!AF32)</f>
        <v>0</v>
      </c>
      <c r="R44" s="5">
        <f>SUM('[1]pivot (2)'!AN32)</f>
        <v>0</v>
      </c>
      <c r="S44" s="5">
        <f>SUM('[1]pivot (2)'!AH32)</f>
        <v>0</v>
      </c>
      <c r="T44" s="5">
        <f>SUM('[1]pivot (2)'!AB32)</f>
        <v>0</v>
      </c>
      <c r="U44" s="5">
        <f>SUM('[1]pivot (2)'!AX32:AX32)</f>
        <v>156</v>
      </c>
      <c r="V44" s="5">
        <f>SUM('[1]pivot (2)'!B32)</f>
        <v>0</v>
      </c>
      <c r="W44" s="5">
        <f>SUM('[1]pivot (2)'!AV32)+SUM('[1]pivot (2)'!CM32)</f>
        <v>0</v>
      </c>
      <c r="X44" s="5">
        <f>SUM('[1]pivot (2)'!AT32)</f>
        <v>0</v>
      </c>
      <c r="Y44" s="5">
        <f>SUM('[1]pivot (2)'!BB32,'[1]pivot (2)'!BD32,'[1]pivot (2)'!BJ32,'[1]pivot (2)'!BL32,'[1]pivot (2)'!BN32)-SUM('[1]pivot (2)'!CI32)</f>
        <v>223.95</v>
      </c>
      <c r="Z44" s="5">
        <f>SUM('[1]pivot (2)'!D32)</f>
        <v>0</v>
      </c>
      <c r="AA44" s="5">
        <f>SUM('[1]pivot (2)'!F32)</f>
        <v>0</v>
      </c>
      <c r="AB44" s="5">
        <f t="shared" si="0"/>
        <v>5007.99</v>
      </c>
    </row>
    <row r="45" spans="1:28" x14ac:dyDescent="0.25">
      <c r="A45" s="4" t="s">
        <v>47</v>
      </c>
      <c r="B45" s="5">
        <f>SUM('[1]pivot (2)'!H33)+SUM('[1]pivot (2)'!BF33)+SUM('[1]pivot (2)'!AZ33)</f>
        <v>4628.04</v>
      </c>
      <c r="C45" s="5">
        <f>SUM('[1]pivot (2)'!R33)</f>
        <v>0</v>
      </c>
      <c r="D45" s="5">
        <f>SUM('[1]pivot (2)'!AD33)</f>
        <v>0</v>
      </c>
      <c r="E45" s="5">
        <f>SUM('[1]pivot (2)'!P33)</f>
        <v>0</v>
      </c>
      <c r="F45" s="5">
        <f>SUM('[1]pivot (2)'!X33)</f>
        <v>0</v>
      </c>
      <c r="G45" s="5">
        <f>SUM('[1]pivot (2)'!Z33)+SUM('[1]pivot (2)'!BH33)</f>
        <v>0</v>
      </c>
      <c r="H45" s="5">
        <f>SUM('[1]pivot (2)'!J33)</f>
        <v>0</v>
      </c>
      <c r="I45" s="5">
        <f>SUM('[1]pivot (2)'!N33)</f>
        <v>0</v>
      </c>
      <c r="J45" s="5">
        <f>SUM('[1]pivot (2)'!L33)</f>
        <v>0</v>
      </c>
      <c r="K45" s="5">
        <f>SUM('[1]pivot (2)'!AP33)</f>
        <v>0</v>
      </c>
      <c r="L45" s="5">
        <f>SUM('[1]pivot (2)'!AR33)</f>
        <v>0</v>
      </c>
      <c r="M45" s="5">
        <f>SUM('[1]pivot (2)'!AJ33)</f>
        <v>0</v>
      </c>
      <c r="N45" s="5">
        <f>SUM('[1]pivot (2)'!AL33)</f>
        <v>0</v>
      </c>
      <c r="O45" s="5">
        <f>SUM('[1]pivot (2)'!T33)</f>
        <v>0</v>
      </c>
      <c r="P45" s="5">
        <f>SUM('[1]pivot (2)'!V33)</f>
        <v>0</v>
      </c>
      <c r="Q45" s="5">
        <f>SUM('[1]pivot (2)'!AF33)</f>
        <v>0</v>
      </c>
      <c r="R45" s="5">
        <f>SUM('[1]pivot (2)'!AN33)</f>
        <v>0</v>
      </c>
      <c r="S45" s="5">
        <f>SUM('[1]pivot (2)'!AH33)</f>
        <v>0</v>
      </c>
      <c r="T45" s="5">
        <f>SUM('[1]pivot (2)'!AB33)</f>
        <v>0</v>
      </c>
      <c r="U45" s="5">
        <f>SUM('[1]pivot (2)'!AX33:AX33)</f>
        <v>0</v>
      </c>
      <c r="V45" s="5">
        <f>SUM('[1]pivot (2)'!B33)</f>
        <v>0</v>
      </c>
      <c r="W45" s="5">
        <f>SUM('[1]pivot (2)'!AV33)+SUM('[1]pivot (2)'!CM33)</f>
        <v>0</v>
      </c>
      <c r="X45" s="5">
        <f>SUM('[1]pivot (2)'!AT33)</f>
        <v>0</v>
      </c>
      <c r="Y45" s="5">
        <f>SUM('[1]pivot (2)'!BB33,'[1]pivot (2)'!BD33,'[1]pivot (2)'!BJ33,'[1]pivot (2)'!BL33,'[1]pivot (2)'!BN33)-SUM('[1]pivot (2)'!CI33)</f>
        <v>259.57</v>
      </c>
      <c r="Z45" s="5">
        <f>SUM('[1]pivot (2)'!D33)</f>
        <v>0</v>
      </c>
      <c r="AA45" s="5">
        <f>SUM('[1]pivot (2)'!F33)</f>
        <v>0</v>
      </c>
      <c r="AB45" s="5">
        <f t="shared" si="0"/>
        <v>4887.6099999999997</v>
      </c>
    </row>
    <row r="46" spans="1:28" x14ac:dyDescent="0.25">
      <c r="A46" s="4" t="s">
        <v>48</v>
      </c>
      <c r="B46" s="5">
        <f>SUM('[1]pivot (2)'!H36)+SUM('[1]pivot (2)'!BF36)+SUM('[1]pivot (2)'!AZ36)</f>
        <v>4628.04</v>
      </c>
      <c r="C46" s="5">
        <f>SUM('[1]pivot (2)'!R36)</f>
        <v>0</v>
      </c>
      <c r="D46" s="5">
        <f>SUM('[1]pivot (2)'!AD36)</f>
        <v>0</v>
      </c>
      <c r="E46" s="5">
        <f>SUM('[1]pivot (2)'!P36)</f>
        <v>0</v>
      </c>
      <c r="F46" s="5">
        <f>SUM('[1]pivot (2)'!X36)</f>
        <v>0</v>
      </c>
      <c r="G46" s="5">
        <f>SUM('[1]pivot (2)'!Z36)+SUM('[1]pivot (2)'!BH36)</f>
        <v>0</v>
      </c>
      <c r="H46" s="5">
        <f>SUM('[1]pivot (2)'!J36)</f>
        <v>0</v>
      </c>
      <c r="I46" s="5">
        <f>SUM('[1]pivot (2)'!N36)</f>
        <v>0</v>
      </c>
      <c r="J46" s="5">
        <f>SUM('[1]pivot (2)'!L36)</f>
        <v>0</v>
      </c>
      <c r="K46" s="5">
        <f>SUM('[1]pivot (2)'!AP36)</f>
        <v>0</v>
      </c>
      <c r="L46" s="5">
        <f>SUM('[1]pivot (2)'!AR36)</f>
        <v>0</v>
      </c>
      <c r="M46" s="5">
        <f>SUM('[1]pivot (2)'!AJ36)</f>
        <v>0</v>
      </c>
      <c r="N46" s="5">
        <f>SUM('[1]pivot (2)'!AL36)</f>
        <v>0</v>
      </c>
      <c r="O46" s="5">
        <f>SUM('[1]pivot (2)'!T36)</f>
        <v>3115.98</v>
      </c>
      <c r="P46" s="5">
        <f>SUM('[1]pivot (2)'!V36)</f>
        <v>0</v>
      </c>
      <c r="Q46" s="5">
        <f>SUM('[1]pivot (2)'!AF36)</f>
        <v>0</v>
      </c>
      <c r="R46" s="5">
        <f>SUM('[1]pivot (2)'!AN36)</f>
        <v>0</v>
      </c>
      <c r="S46" s="5">
        <f>SUM('[1]pivot (2)'!AH36)</f>
        <v>0</v>
      </c>
      <c r="T46" s="5">
        <f>SUM('[1]pivot (2)'!AB36)</f>
        <v>0</v>
      </c>
      <c r="U46" s="5">
        <f>SUM('[1]pivot (2)'!AX36:AX36)</f>
        <v>156</v>
      </c>
      <c r="V46" s="5">
        <f>SUM('[1]pivot (2)'!B36)</f>
        <v>0</v>
      </c>
      <c r="W46" s="5">
        <f>SUM('[1]pivot (2)'!AV36)+SUM('[1]pivot (2)'!CM36)</f>
        <v>0</v>
      </c>
      <c r="X46" s="5">
        <f>SUM('[1]pivot (2)'!AT36)</f>
        <v>0</v>
      </c>
      <c r="Y46" s="5">
        <f>SUM('[1]pivot (2)'!BB36,'[1]pivot (2)'!BD36,'[1]pivot (2)'!BJ36,'[1]pivot (2)'!BL36,'[1]pivot (2)'!BN36)-SUM('[1]pivot (2)'!CI36)</f>
        <v>296.03000000000003</v>
      </c>
      <c r="Z46" s="5">
        <f>SUM('[1]pivot (2)'!D36)</f>
        <v>0</v>
      </c>
      <c r="AA46" s="5">
        <f>SUM('[1]pivot (2)'!F36)</f>
        <v>0</v>
      </c>
      <c r="AB46" s="5">
        <f t="shared" si="0"/>
        <v>8196.0500000000011</v>
      </c>
    </row>
    <row r="47" spans="1:28" x14ac:dyDescent="0.25">
      <c r="A47" s="4" t="s">
        <v>49</v>
      </c>
      <c r="B47" s="5">
        <f>SUM('[1]pivot (2)'!H11)+SUM('[1]pivot (2)'!BF11)+SUM('[1]pivot (2)'!AZ11)</f>
        <v>4628.04</v>
      </c>
      <c r="C47" s="5">
        <f>SUM('[1]pivot (2)'!R11)</f>
        <v>0</v>
      </c>
      <c r="D47" s="5">
        <f>SUM('[1]pivot (2)'!AD11)</f>
        <v>0</v>
      </c>
      <c r="E47" s="5">
        <f>SUM('[1]pivot (2)'!P11)</f>
        <v>0</v>
      </c>
      <c r="F47" s="5">
        <f>SUM('[1]pivot (2)'!X11)</f>
        <v>0</v>
      </c>
      <c r="G47" s="5">
        <f>SUM('[1]pivot (2)'!Z11)+SUM('[1]pivot (2)'!BH11)</f>
        <v>1217.7</v>
      </c>
      <c r="H47" s="5">
        <f>SUM('[1]pivot (2)'!J11)</f>
        <v>0</v>
      </c>
      <c r="I47" s="5">
        <f>SUM('[1]pivot (2)'!N11)</f>
        <v>0</v>
      </c>
      <c r="J47" s="5">
        <f>SUM('[1]pivot (2)'!L11)</f>
        <v>0</v>
      </c>
      <c r="K47" s="5">
        <f>SUM('[1]pivot (2)'!AP11)</f>
        <v>0</v>
      </c>
      <c r="L47" s="5">
        <f>SUM('[1]pivot (2)'!AR11)</f>
        <v>0</v>
      </c>
      <c r="M47" s="5">
        <f>SUM('[1]pivot (2)'!AJ11)</f>
        <v>0</v>
      </c>
      <c r="N47" s="5">
        <f>SUM('[1]pivot (2)'!AL11)</f>
        <v>0</v>
      </c>
      <c r="O47" s="5">
        <f>SUM('[1]pivot (2)'!T11)</f>
        <v>0</v>
      </c>
      <c r="P47" s="5">
        <f>SUM('[1]pivot (2)'!V11)</f>
        <v>0</v>
      </c>
      <c r="Q47" s="5">
        <f>SUM('[1]pivot (2)'!AF11)</f>
        <v>0</v>
      </c>
      <c r="R47" s="5">
        <f>SUM('[1]pivot (2)'!AN11)</f>
        <v>142.46</v>
      </c>
      <c r="S47" s="5">
        <f>SUM('[1]pivot (2)'!AH11)</f>
        <v>0</v>
      </c>
      <c r="T47" s="5">
        <f>SUM('[1]pivot (2)'!AB11)</f>
        <v>0</v>
      </c>
      <c r="U47" s="5">
        <f>SUM('[1]pivot (2)'!AX11:AX11)</f>
        <v>156</v>
      </c>
      <c r="V47" s="5">
        <f>SUM('[1]pivot (2)'!B11)</f>
        <v>17.66</v>
      </c>
      <c r="W47" s="5">
        <f>SUM('[1]pivot (2)'!AV11)+SUM('[1]pivot (2)'!CM11)</f>
        <v>375</v>
      </c>
      <c r="X47" s="5">
        <f>SUM('[1]pivot (2)'!AT11)</f>
        <v>0</v>
      </c>
      <c r="Y47" s="5">
        <f>SUM('[1]pivot (2)'!BB11,'[1]pivot (2)'!BD11,'[1]pivot (2)'!BJ11,'[1]pivot (2)'!BL11,'[1]pivot (2)'!BN11)-SUM('[1]pivot (2)'!CI11)</f>
        <v>1329.3700000000001</v>
      </c>
      <c r="Z47" s="5">
        <f>SUM('[1]pivot (2)'!D11)</f>
        <v>229.3</v>
      </c>
      <c r="AA47" s="5">
        <f>SUM('[1]pivot (2)'!F11)</f>
        <v>0</v>
      </c>
      <c r="AB47" s="5">
        <f t="shared" si="0"/>
        <v>8095.53</v>
      </c>
    </row>
    <row r="48" spans="1:28" x14ac:dyDescent="0.25">
      <c r="A48" s="4" t="s">
        <v>50</v>
      </c>
      <c r="B48" s="5">
        <f>SUM('[1]pivot (2)'!H9)+SUM('[1]pivot (2)'!BF9)+SUM('[1]pivot (2)'!AZ9)</f>
        <v>3881.5800000000004</v>
      </c>
      <c r="C48" s="5">
        <f>SUM('[1]pivot (2)'!R9)</f>
        <v>0</v>
      </c>
      <c r="D48" s="5">
        <f>SUM('[1]pivot (2)'!AD9)</f>
        <v>0</v>
      </c>
      <c r="E48" s="5">
        <f>SUM('[1]pivot (2)'!P9)</f>
        <v>0</v>
      </c>
      <c r="F48" s="5">
        <f>SUM('[1]pivot (2)'!X9)</f>
        <v>0</v>
      </c>
      <c r="G48" s="5">
        <f>SUM('[1]pivot (2)'!Z9)+SUM('[1]pivot (2)'!BH9)</f>
        <v>0</v>
      </c>
      <c r="H48" s="5">
        <f>SUM('[1]pivot (2)'!J9)</f>
        <v>0</v>
      </c>
      <c r="I48" s="5">
        <f>SUM('[1]pivot (2)'!N9)</f>
        <v>0</v>
      </c>
      <c r="J48" s="5">
        <f>SUM('[1]pivot (2)'!L9)</f>
        <v>0</v>
      </c>
      <c r="K48" s="5">
        <f>SUM('[1]pivot (2)'!AP9)</f>
        <v>0</v>
      </c>
      <c r="L48" s="5">
        <f>SUM('[1]pivot (2)'!AR9)</f>
        <v>0</v>
      </c>
      <c r="M48" s="5">
        <f>SUM('[1]pivot (2)'!AJ9)</f>
        <v>0</v>
      </c>
      <c r="N48" s="5">
        <f>SUM('[1]pivot (2)'!AL9)</f>
        <v>0</v>
      </c>
      <c r="O48" s="5">
        <f>SUM('[1]pivot (2)'!T9)</f>
        <v>0</v>
      </c>
      <c r="P48" s="5">
        <f>SUM('[1]pivot (2)'!V9)</f>
        <v>0</v>
      </c>
      <c r="Q48" s="5">
        <f>SUM('[1]pivot (2)'!AF9)</f>
        <v>0</v>
      </c>
      <c r="R48" s="5">
        <f>SUM('[1]pivot (2)'!AN9)</f>
        <v>581.95000000000005</v>
      </c>
      <c r="S48" s="5">
        <f>SUM('[1]pivot (2)'!AH9)</f>
        <v>0</v>
      </c>
      <c r="T48" s="5">
        <f>SUM('[1]pivot (2)'!AB9)</f>
        <v>0</v>
      </c>
      <c r="U48" s="5">
        <f>SUM('[1]pivot (2)'!AX9:AX9)</f>
        <v>130.84</v>
      </c>
      <c r="V48" s="5">
        <f>SUM('[1]pivot (2)'!B9)</f>
        <v>0</v>
      </c>
      <c r="W48" s="5">
        <f>SUM('[1]pivot (2)'!AV9)+SUM('[1]pivot (2)'!CM9)</f>
        <v>0</v>
      </c>
      <c r="X48" s="5">
        <f>SUM('[1]pivot (2)'!AT9)</f>
        <v>0</v>
      </c>
      <c r="Y48" s="5">
        <f>SUM('[1]pivot (2)'!BB9,'[1]pivot (2)'!BD9,'[1]pivot (2)'!BJ9,'[1]pivot (2)'!BL9,'[1]pivot (2)'!BN9)-SUM('[1]pivot (2)'!CI9)</f>
        <v>0</v>
      </c>
      <c r="Z48" s="5">
        <f>SUM('[1]pivot (2)'!D9)</f>
        <v>0</v>
      </c>
      <c r="AA48" s="5">
        <f>SUM('[1]pivot (2)'!F9)</f>
        <v>0</v>
      </c>
      <c r="AB48" s="5">
        <f t="shared" si="0"/>
        <v>4594.3700000000008</v>
      </c>
    </row>
    <row r="49" spans="1:28" x14ac:dyDescent="0.25">
      <c r="A49" s="4" t="s">
        <v>51</v>
      </c>
      <c r="B49" s="5">
        <f>SUM('[1]pivot (2)'!H46)+SUM('[1]pivot (2)'!BF46)+SUM('[1]pivot (2)'!AZ46)</f>
        <v>4628.04</v>
      </c>
      <c r="C49" s="5">
        <f>SUM('[1]pivot (2)'!R46)</f>
        <v>0</v>
      </c>
      <c r="D49" s="5">
        <f>SUM('[1]pivot (2)'!AD46)</f>
        <v>0</v>
      </c>
      <c r="E49" s="5">
        <f>SUM('[1]pivot (2)'!P46)</f>
        <v>0</v>
      </c>
      <c r="F49" s="5">
        <f>SUM('[1]pivot (2)'!X46)</f>
        <v>0</v>
      </c>
      <c r="G49" s="5">
        <f>SUM('[1]pivot (2)'!Z46)+SUM('[1]pivot (2)'!BH46)</f>
        <v>0</v>
      </c>
      <c r="H49" s="5">
        <f>SUM('[1]pivot (2)'!J46)</f>
        <v>0</v>
      </c>
      <c r="I49" s="5">
        <f>SUM('[1]pivot (2)'!N46)</f>
        <v>0</v>
      </c>
      <c r="J49" s="5">
        <f>SUM('[1]pivot (2)'!L46)</f>
        <v>0</v>
      </c>
      <c r="K49" s="5">
        <f>SUM('[1]pivot (2)'!AP46)</f>
        <v>0</v>
      </c>
      <c r="L49" s="5">
        <f>SUM('[1]pivot (2)'!AR46)</f>
        <v>0</v>
      </c>
      <c r="M49" s="5">
        <f>SUM('[1]pivot (2)'!AJ46)</f>
        <v>0</v>
      </c>
      <c r="N49" s="5">
        <f>SUM('[1]pivot (2)'!AL46)</f>
        <v>0</v>
      </c>
      <c r="O49" s="5">
        <f>SUM('[1]pivot (2)'!T46)</f>
        <v>0</v>
      </c>
      <c r="P49" s="5">
        <f>SUM('[1]pivot (2)'!V46)</f>
        <v>0</v>
      </c>
      <c r="Q49" s="5">
        <f>SUM('[1]pivot (2)'!AF46)</f>
        <v>0</v>
      </c>
      <c r="R49" s="5">
        <f>SUM('[1]pivot (2)'!AN46)</f>
        <v>0</v>
      </c>
      <c r="S49" s="5">
        <f>SUM('[1]pivot (2)'!AH46)</f>
        <v>0</v>
      </c>
      <c r="T49" s="5">
        <f>SUM('[1]pivot (2)'!AB46)</f>
        <v>0</v>
      </c>
      <c r="U49" s="5">
        <f>SUM('[1]pivot (2)'!AX46:AX46)</f>
        <v>0</v>
      </c>
      <c r="V49" s="5">
        <f>SUM('[1]pivot (2)'!B46)</f>
        <v>0</v>
      </c>
      <c r="W49" s="5">
        <f>SUM('[1]pivot (2)'!AV46)+SUM('[1]pivot (2)'!CM46)</f>
        <v>0</v>
      </c>
      <c r="X49" s="5">
        <f>SUM('[1]pivot (2)'!AT46)</f>
        <v>0</v>
      </c>
      <c r="Y49" s="5">
        <f>SUM('[1]pivot (2)'!BB46,'[1]pivot (2)'!BD46,'[1]pivot (2)'!BJ46,'[1]pivot (2)'!BL46,'[1]pivot (2)'!BN46)-SUM('[1]pivot (2)'!CI46)</f>
        <v>0</v>
      </c>
      <c r="Z49" s="5">
        <f>SUM('[1]pivot (2)'!D46)</f>
        <v>0</v>
      </c>
      <c r="AA49" s="5">
        <f>SUM('[1]pivot (2)'!F46)</f>
        <v>0</v>
      </c>
      <c r="AB49" s="5">
        <f t="shared" si="0"/>
        <v>4628.04</v>
      </c>
    </row>
    <row r="50" spans="1:28" x14ac:dyDescent="0.25">
      <c r="A50" s="4" t="s">
        <v>52</v>
      </c>
      <c r="B50" s="5">
        <f>SUM('[1]pivot (2)'!H39)+SUM('[1]pivot (2)'!BF39)+SUM('[1]pivot (2)'!AZ39)</f>
        <v>4628.04</v>
      </c>
      <c r="C50" s="5">
        <f>SUM('[1]pivot (2)'!R39)</f>
        <v>0</v>
      </c>
      <c r="D50" s="5">
        <f>SUM('[1]pivot (2)'!AD39)</f>
        <v>0</v>
      </c>
      <c r="E50" s="5">
        <f>SUM('[1]pivot (2)'!P39)</f>
        <v>0</v>
      </c>
      <c r="F50" s="5">
        <f>SUM('[1]pivot (2)'!X39)</f>
        <v>0</v>
      </c>
      <c r="G50" s="5">
        <f>SUM('[1]pivot (2)'!Z39)+SUM('[1]pivot (2)'!BH39)</f>
        <v>0</v>
      </c>
      <c r="H50" s="5">
        <f>SUM('[1]pivot (2)'!J39)</f>
        <v>0</v>
      </c>
      <c r="I50" s="5">
        <f>SUM('[1]pivot (2)'!N39)</f>
        <v>0</v>
      </c>
      <c r="J50" s="5">
        <f>SUM('[1]pivot (2)'!L39)</f>
        <v>0</v>
      </c>
      <c r="K50" s="5">
        <f>SUM('[1]pivot (2)'!AP39)</f>
        <v>0</v>
      </c>
      <c r="L50" s="5">
        <f>SUM('[1]pivot (2)'!AR39)</f>
        <v>0</v>
      </c>
      <c r="M50" s="5">
        <f>SUM('[1]pivot (2)'!AJ39)</f>
        <v>0</v>
      </c>
      <c r="N50" s="5">
        <f>SUM('[1]pivot (2)'!AL39)</f>
        <v>0</v>
      </c>
      <c r="O50" s="5">
        <f>SUM('[1]pivot (2)'!T39)</f>
        <v>0</v>
      </c>
      <c r="P50" s="5">
        <f>SUM('[1]pivot (2)'!V39)</f>
        <v>0</v>
      </c>
      <c r="Q50" s="5">
        <f>SUM('[1]pivot (2)'!AF39)</f>
        <v>0</v>
      </c>
      <c r="R50" s="5">
        <f>SUM('[1]pivot (2)'!AN39)</f>
        <v>581.95000000000005</v>
      </c>
      <c r="S50" s="5">
        <f>SUM('[1]pivot (2)'!AH39)</f>
        <v>0</v>
      </c>
      <c r="T50" s="5">
        <f>SUM('[1]pivot (2)'!AB39)</f>
        <v>0</v>
      </c>
      <c r="U50" s="5">
        <f>SUM('[1]pivot (2)'!AX39:AX39)</f>
        <v>156</v>
      </c>
      <c r="V50" s="5">
        <f>SUM('[1]pivot (2)'!B39)</f>
        <v>0</v>
      </c>
      <c r="W50" s="5">
        <f>SUM('[1]pivot (2)'!AV39)+SUM('[1]pivot (2)'!CM39)</f>
        <v>0</v>
      </c>
      <c r="X50" s="5">
        <f>SUM('[1]pivot (2)'!AT39)</f>
        <v>24</v>
      </c>
      <c r="Y50" s="5">
        <f>SUM('[1]pivot (2)'!BB39,'[1]pivot (2)'!BD39,'[1]pivot (2)'!BJ39,'[1]pivot (2)'!BL39,'[1]pivot (2)'!BN39)-SUM('[1]pivot (2)'!CI39)</f>
        <v>255.70999999999998</v>
      </c>
      <c r="Z50" s="5">
        <f>SUM('[1]pivot (2)'!D39)</f>
        <v>0</v>
      </c>
      <c r="AA50" s="5">
        <f>SUM('[1]pivot (2)'!F39)</f>
        <v>0</v>
      </c>
      <c r="AB50" s="5">
        <f t="shared" si="0"/>
        <v>5645.7</v>
      </c>
    </row>
    <row r="51" spans="1:28" x14ac:dyDescent="0.25">
      <c r="A51" s="4" t="s">
        <v>53</v>
      </c>
      <c r="B51" s="5">
        <f>SUM('[1]pivot (2)'!H57)+SUM('[1]pivot (2)'!BF57)+SUM('[1]pivot (2)'!AZ57)</f>
        <v>4628.04</v>
      </c>
      <c r="C51" s="5">
        <f>SUM('[1]pivot (2)'!R57)</f>
        <v>0</v>
      </c>
      <c r="D51" s="5">
        <f>SUM('[1]pivot (2)'!AD57)</f>
        <v>0</v>
      </c>
      <c r="E51" s="5">
        <f>SUM('[1]pivot (2)'!P57)</f>
        <v>0</v>
      </c>
      <c r="F51" s="5">
        <f>SUM('[1]pivot (2)'!X57)</f>
        <v>0</v>
      </c>
      <c r="G51" s="5">
        <f>SUM('[1]pivot (2)'!Z57)+SUM('[1]pivot (2)'!BH57)</f>
        <v>0</v>
      </c>
      <c r="H51" s="5">
        <f>SUM('[1]pivot (2)'!J57)</f>
        <v>0</v>
      </c>
      <c r="I51" s="5">
        <f>SUM('[1]pivot (2)'!N57)</f>
        <v>0</v>
      </c>
      <c r="J51" s="5">
        <f>SUM('[1]pivot (2)'!L57)</f>
        <v>0</v>
      </c>
      <c r="K51" s="5">
        <f>SUM('[1]pivot (2)'!AP57)</f>
        <v>0</v>
      </c>
      <c r="L51" s="5">
        <f>SUM('[1]pivot (2)'!AR57)</f>
        <v>0</v>
      </c>
      <c r="M51" s="5">
        <f>SUM('[1]pivot (2)'!AJ57)</f>
        <v>0</v>
      </c>
      <c r="N51" s="5">
        <f>SUM('[1]pivot (2)'!AL57)</f>
        <v>0</v>
      </c>
      <c r="O51" s="5">
        <f>SUM('[1]pivot (2)'!T57)</f>
        <v>0</v>
      </c>
      <c r="P51" s="5">
        <f>SUM('[1]pivot (2)'!V57)</f>
        <v>0</v>
      </c>
      <c r="Q51" s="5">
        <f>SUM('[1]pivot (2)'!AF57)</f>
        <v>0</v>
      </c>
      <c r="R51" s="5">
        <f>SUM('[1]pivot (2)'!AN57)</f>
        <v>0</v>
      </c>
      <c r="S51" s="5">
        <f>SUM('[1]pivot (2)'!AH57)</f>
        <v>0</v>
      </c>
      <c r="T51" s="5">
        <f>SUM('[1]pivot (2)'!AB57)</f>
        <v>0</v>
      </c>
      <c r="U51" s="5">
        <f>SUM('[1]pivot (2)'!AX57:AX57)</f>
        <v>156</v>
      </c>
      <c r="V51" s="5">
        <f>SUM('[1]pivot (2)'!B57)</f>
        <v>2.92</v>
      </c>
      <c r="W51" s="5">
        <f>SUM('[1]pivot (2)'!AV57)+SUM('[1]pivot (2)'!CM57)</f>
        <v>50</v>
      </c>
      <c r="X51" s="5">
        <f>SUM('[1]pivot (2)'!AT57)</f>
        <v>0</v>
      </c>
      <c r="Y51" s="5">
        <f>SUM('[1]pivot (2)'!BB57,'[1]pivot (2)'!BD57,'[1]pivot (2)'!BJ57,'[1]pivot (2)'!BL57,'[1]pivot (2)'!BN57)-SUM('[1]pivot (2)'!CI57)</f>
        <v>834.3599999999999</v>
      </c>
      <c r="Z51" s="5">
        <f>SUM('[1]pivot (2)'!D57)</f>
        <v>0</v>
      </c>
      <c r="AA51" s="5">
        <f>SUM('[1]pivot (2)'!F57)</f>
        <v>0</v>
      </c>
      <c r="AB51" s="5">
        <f t="shared" si="0"/>
        <v>5671.32</v>
      </c>
    </row>
    <row r="52" spans="1:28" x14ac:dyDescent="0.25">
      <c r="A52" s="4" t="s">
        <v>54</v>
      </c>
      <c r="B52" s="5">
        <f>SUM('[1]pivot (2)'!H52)+SUM('[1]pivot (2)'!BF52)+SUM('[1]pivot (2)'!AZ52)</f>
        <v>763.93999999999994</v>
      </c>
      <c r="C52" s="5">
        <f>SUM('[1]pivot (2)'!R52)</f>
        <v>0</v>
      </c>
      <c r="D52" s="5">
        <f>SUM('[1]pivot (2)'!AD52)</f>
        <v>0</v>
      </c>
      <c r="E52" s="5">
        <f>SUM('[1]pivot (2)'!P52)</f>
        <v>0</v>
      </c>
      <c r="F52" s="5">
        <f>SUM('[1]pivot (2)'!X52)</f>
        <v>0</v>
      </c>
      <c r="G52" s="5">
        <f>SUM('[1]pivot (2)'!Z52)+SUM('[1]pivot (2)'!BH52)</f>
        <v>0</v>
      </c>
      <c r="H52" s="5">
        <f>SUM('[1]pivot (2)'!J52)</f>
        <v>0</v>
      </c>
      <c r="I52" s="5">
        <f>SUM('[1]pivot (2)'!N52)</f>
        <v>0</v>
      </c>
      <c r="J52" s="5">
        <f>SUM('[1]pivot (2)'!L52)</f>
        <v>0</v>
      </c>
      <c r="K52" s="5">
        <f>SUM('[1]pivot (2)'!AP52)</f>
        <v>0</v>
      </c>
      <c r="L52" s="5">
        <f>SUM('[1]pivot (2)'!AR52)</f>
        <v>0</v>
      </c>
      <c r="M52" s="5">
        <f>SUM('[1]pivot (2)'!AJ52)</f>
        <v>0</v>
      </c>
      <c r="N52" s="5">
        <f>SUM('[1]pivot (2)'!AL52)</f>
        <v>0</v>
      </c>
      <c r="O52" s="5">
        <f>SUM('[1]pivot (2)'!T52)</f>
        <v>0</v>
      </c>
      <c r="P52" s="5">
        <f>SUM('[1]pivot (2)'!V52)</f>
        <v>0</v>
      </c>
      <c r="Q52" s="5">
        <f>SUM('[1]pivot (2)'!AF52)</f>
        <v>0</v>
      </c>
      <c r="R52" s="5">
        <f>SUM('[1]pivot (2)'!AN52)</f>
        <v>0</v>
      </c>
      <c r="S52" s="5">
        <f>SUM('[1]pivot (2)'!AH52)</f>
        <v>0</v>
      </c>
      <c r="T52" s="5">
        <f>SUM('[1]pivot (2)'!AB52)</f>
        <v>0</v>
      </c>
      <c r="U52" s="5">
        <f>SUM('[1]pivot (2)'!AX52:AX52)</f>
        <v>0</v>
      </c>
      <c r="V52" s="5">
        <f>SUM('[1]pivot (2)'!B52)</f>
        <v>0</v>
      </c>
      <c r="W52" s="5">
        <f>SUM('[1]pivot (2)'!AV52)+SUM('[1]pivot (2)'!CM52)</f>
        <v>0</v>
      </c>
      <c r="X52" s="5">
        <f>SUM('[1]pivot (2)'!AT52)</f>
        <v>0</v>
      </c>
      <c r="Y52" s="5">
        <f>SUM('[1]pivot (2)'!BB52,'[1]pivot (2)'!BD52,'[1]pivot (2)'!BJ52,'[1]pivot (2)'!BL52,'[1]pivot (2)'!BN52)-SUM('[1]pivot (2)'!CI52)</f>
        <v>0</v>
      </c>
      <c r="Z52" s="5">
        <f>SUM('[1]pivot (2)'!D52)</f>
        <v>0</v>
      </c>
      <c r="AA52" s="5">
        <f>SUM('[1]pivot (2)'!F52)</f>
        <v>0</v>
      </c>
      <c r="AB52" s="5">
        <f t="shared" si="0"/>
        <v>763.93999999999994</v>
      </c>
    </row>
    <row r="53" spans="1:28" x14ac:dyDescent="0.25">
      <c r="A53" s="4" t="s">
        <v>55</v>
      </c>
      <c r="B53" s="5">
        <f>SUM('[1]pivot (2)'!H15)+SUM('[1]pivot (2)'!BF15)+SUM('[1]pivot (2)'!AZ15)</f>
        <v>4628.04</v>
      </c>
      <c r="C53" s="5">
        <f>SUM('[1]pivot (2)'!R15)</f>
        <v>0</v>
      </c>
      <c r="D53" s="5">
        <f>SUM('[1]pivot (2)'!AD15)</f>
        <v>0</v>
      </c>
      <c r="E53" s="5">
        <f>SUM('[1]pivot (2)'!P15)</f>
        <v>0</v>
      </c>
      <c r="F53" s="5">
        <f>SUM('[1]pivot (2)'!X15)</f>
        <v>0</v>
      </c>
      <c r="G53" s="5">
        <f>SUM('[1]pivot (2)'!Z15)+SUM('[1]pivot (2)'!BH15)</f>
        <v>0</v>
      </c>
      <c r="H53" s="5">
        <f>SUM('[1]pivot (2)'!J15)</f>
        <v>0</v>
      </c>
      <c r="I53" s="5">
        <f>SUM('[1]pivot (2)'!N15)</f>
        <v>0</v>
      </c>
      <c r="J53" s="5">
        <f>SUM('[1]pivot (2)'!L15)</f>
        <v>0</v>
      </c>
      <c r="K53" s="5">
        <f>SUM('[1]pivot (2)'!AP15)</f>
        <v>0</v>
      </c>
      <c r="L53" s="5">
        <f>SUM('[1]pivot (2)'!AR15)</f>
        <v>0</v>
      </c>
      <c r="M53" s="5">
        <f>SUM('[1]pivot (2)'!AJ15)</f>
        <v>0</v>
      </c>
      <c r="N53" s="5">
        <f>SUM('[1]pivot (2)'!AL15)</f>
        <v>0</v>
      </c>
      <c r="O53" s="5">
        <f>SUM('[1]pivot (2)'!T15)</f>
        <v>0</v>
      </c>
      <c r="P53" s="5">
        <f>SUM('[1]pivot (2)'!V15)</f>
        <v>0</v>
      </c>
      <c r="Q53" s="5">
        <f>SUM('[1]pivot (2)'!AF15)</f>
        <v>0</v>
      </c>
      <c r="R53" s="5">
        <f>SUM('[1]pivot (2)'!AN15)</f>
        <v>0</v>
      </c>
      <c r="S53" s="5">
        <f>SUM('[1]pivot (2)'!AH15)</f>
        <v>0</v>
      </c>
      <c r="T53" s="5">
        <f>SUM('[1]pivot (2)'!AB15)</f>
        <v>0</v>
      </c>
      <c r="U53" s="5">
        <f>SUM('[1]pivot (2)'!AX15:AX15)</f>
        <v>156</v>
      </c>
      <c r="V53" s="5">
        <f>SUM('[1]pivot (2)'!B15)</f>
        <v>0</v>
      </c>
      <c r="W53" s="5">
        <f>SUM('[1]pivot (2)'!AV15)+SUM('[1]pivot (2)'!CM15)</f>
        <v>0</v>
      </c>
      <c r="X53" s="5">
        <f>SUM('[1]pivot (2)'!AT15)</f>
        <v>48</v>
      </c>
      <c r="Y53" s="5">
        <f>SUM('[1]pivot (2)'!BB15,'[1]pivot (2)'!BD15,'[1]pivot (2)'!BJ15,'[1]pivot (2)'!BL15,'[1]pivot (2)'!BN15)-SUM('[1]pivot (2)'!CI15)</f>
        <v>0</v>
      </c>
      <c r="Z53" s="5">
        <f>SUM('[1]pivot (2)'!D15)</f>
        <v>0</v>
      </c>
      <c r="AA53" s="5">
        <f>SUM('[1]pivot (2)'!F15)</f>
        <v>53</v>
      </c>
      <c r="AB53" s="5">
        <f t="shared" si="0"/>
        <v>4885.04</v>
      </c>
    </row>
    <row r="54" spans="1:28" x14ac:dyDescent="0.25">
      <c r="A54" s="4" t="s">
        <v>56</v>
      </c>
      <c r="B54" s="5">
        <f>SUM('[1]pivot (2)'!H16)+SUM('[1]pivot (2)'!BF16)+SUM('[1]pivot (2)'!AZ16)</f>
        <v>774.29</v>
      </c>
      <c r="C54" s="5">
        <f>SUM('[1]pivot (2)'!R16)</f>
        <v>0</v>
      </c>
      <c r="D54" s="5">
        <f>SUM('[1]pivot (2)'!AD16)</f>
        <v>0</v>
      </c>
      <c r="E54" s="5">
        <f>SUM('[1]pivot (2)'!P16)</f>
        <v>0</v>
      </c>
      <c r="F54" s="5">
        <f>SUM('[1]pivot (2)'!X16)</f>
        <v>0</v>
      </c>
      <c r="G54" s="5">
        <f>SUM('[1]pivot (2)'!Z16)+SUM('[1]pivot (2)'!BH16)</f>
        <v>234.1</v>
      </c>
      <c r="H54" s="5">
        <f>SUM('[1]pivot (2)'!J16)</f>
        <v>0</v>
      </c>
      <c r="I54" s="5">
        <f>SUM('[1]pivot (2)'!N16)</f>
        <v>0</v>
      </c>
      <c r="J54" s="5">
        <f>SUM('[1]pivot (2)'!L16)</f>
        <v>0</v>
      </c>
      <c r="K54" s="5">
        <f>SUM('[1]pivot (2)'!AP16)</f>
        <v>0</v>
      </c>
      <c r="L54" s="5">
        <f>SUM('[1]pivot (2)'!AR16)</f>
        <v>0</v>
      </c>
      <c r="M54" s="5">
        <f>SUM('[1]pivot (2)'!AJ16)</f>
        <v>0</v>
      </c>
      <c r="N54" s="5">
        <f>SUM('[1]pivot (2)'!AL16)</f>
        <v>0</v>
      </c>
      <c r="O54" s="5">
        <f>SUM('[1]pivot (2)'!T16)</f>
        <v>0</v>
      </c>
      <c r="P54" s="5">
        <f>SUM('[1]pivot (2)'!V16)</f>
        <v>0</v>
      </c>
      <c r="Q54" s="5">
        <f>SUM('[1]pivot (2)'!AF16)</f>
        <v>0</v>
      </c>
      <c r="R54" s="5">
        <f>SUM('[1]pivot (2)'!AN16)</f>
        <v>0</v>
      </c>
      <c r="S54" s="5">
        <f>SUM('[1]pivot (2)'!AH16)</f>
        <v>0</v>
      </c>
      <c r="T54" s="5">
        <f>SUM('[1]pivot (2)'!AB16)</f>
        <v>0</v>
      </c>
      <c r="U54" s="5">
        <f>SUM('[1]pivot (2)'!AX16:AX16)</f>
        <v>26</v>
      </c>
      <c r="V54" s="5">
        <f>SUM('[1]pivot (2)'!B16)</f>
        <v>0</v>
      </c>
      <c r="W54" s="5">
        <f>SUM('[1]pivot (2)'!AV16)+SUM('[1]pivot (2)'!CM16)</f>
        <v>0</v>
      </c>
      <c r="X54" s="5">
        <f>SUM('[1]pivot (2)'!AT16)</f>
        <v>0</v>
      </c>
      <c r="Y54" s="5">
        <f>SUM('[1]pivot (2)'!BB16,'[1]pivot (2)'!BD16,'[1]pivot (2)'!BJ16,'[1]pivot (2)'!BL16,'[1]pivot (2)'!BN16)-SUM('[1]pivot (2)'!CI16)</f>
        <v>0</v>
      </c>
      <c r="Z54" s="5">
        <f>SUM('[1]pivot (2)'!D16)</f>
        <v>0</v>
      </c>
      <c r="AA54" s="5">
        <f>SUM('[1]pivot (2)'!F16)</f>
        <v>0</v>
      </c>
      <c r="AB54" s="5">
        <f t="shared" si="0"/>
        <v>1034.3899999999999</v>
      </c>
    </row>
    <row r="55" spans="1:28" x14ac:dyDescent="0.25">
      <c r="A55" s="4" t="s">
        <v>57</v>
      </c>
      <c r="B55" s="5">
        <f>SUM('[1]pivot (2)'!H34)+SUM('[1]pivot (2)'!BF34)+SUM('[1]pivot (2)'!AZ34)</f>
        <v>4628.04</v>
      </c>
      <c r="C55" s="5">
        <f>SUM('[1]pivot (2)'!R34)</f>
        <v>0</v>
      </c>
      <c r="D55" s="5">
        <f>SUM('[1]pivot (2)'!AD34)</f>
        <v>0</v>
      </c>
      <c r="E55" s="5">
        <f>SUM('[1]pivot (2)'!P34)</f>
        <v>0</v>
      </c>
      <c r="F55" s="5">
        <f>SUM('[1]pivot (2)'!X34)</f>
        <v>0</v>
      </c>
      <c r="G55" s="5">
        <f>SUM('[1]pivot (2)'!Z34)+SUM('[1]pivot (2)'!BH34)</f>
        <v>0</v>
      </c>
      <c r="H55" s="5">
        <f>SUM('[1]pivot (2)'!J34)</f>
        <v>0</v>
      </c>
      <c r="I55" s="5">
        <f>SUM('[1]pivot (2)'!N34)</f>
        <v>5620.5300000000007</v>
      </c>
      <c r="J55" s="5">
        <f>SUM('[1]pivot (2)'!L34)</f>
        <v>0</v>
      </c>
      <c r="K55" s="5">
        <f>SUM('[1]pivot (2)'!AP34)</f>
        <v>0</v>
      </c>
      <c r="L55" s="5">
        <f>SUM('[1]pivot (2)'!AR34)</f>
        <v>0</v>
      </c>
      <c r="M55" s="5">
        <f>SUM('[1]pivot (2)'!AJ34)</f>
        <v>0</v>
      </c>
      <c r="N55" s="5">
        <f>SUM('[1]pivot (2)'!AL34)</f>
        <v>0</v>
      </c>
      <c r="O55" s="5">
        <f>SUM('[1]pivot (2)'!T34)</f>
        <v>0</v>
      </c>
      <c r="P55" s="5">
        <f>SUM('[1]pivot (2)'!V34)</f>
        <v>0</v>
      </c>
      <c r="Q55" s="5">
        <f>SUM('[1]pivot (2)'!AF34)</f>
        <v>0</v>
      </c>
      <c r="R55" s="5">
        <f>SUM('[1]pivot (2)'!AN34)</f>
        <v>0</v>
      </c>
      <c r="S55" s="5">
        <f>SUM('[1]pivot (2)'!AH34)</f>
        <v>0</v>
      </c>
      <c r="T55" s="5">
        <f>SUM('[1]pivot (2)'!AB34)</f>
        <v>0</v>
      </c>
      <c r="U55" s="5">
        <f>SUM('[1]pivot (2)'!AX34:AX34)</f>
        <v>0</v>
      </c>
      <c r="V55" s="5">
        <f>SUM('[1]pivot (2)'!B34)</f>
        <v>0</v>
      </c>
      <c r="W55" s="5">
        <f>SUM('[1]pivot (2)'!AV34)+SUM('[1]pivot (2)'!CM34)</f>
        <v>0</v>
      </c>
      <c r="X55" s="5">
        <f>SUM('[1]pivot (2)'!AT34)</f>
        <v>0</v>
      </c>
      <c r="Y55" s="5">
        <f>SUM('[1]pivot (2)'!BB34,'[1]pivot (2)'!BD34,'[1]pivot (2)'!BJ34,'[1]pivot (2)'!BL34,'[1]pivot (2)'!BN34)-SUM('[1]pivot (2)'!CI34)</f>
        <v>0</v>
      </c>
      <c r="Z55" s="5">
        <f>SUM('[1]pivot (2)'!D34)</f>
        <v>0</v>
      </c>
      <c r="AA55" s="5">
        <f>SUM('[1]pivot (2)'!F34)</f>
        <v>0</v>
      </c>
      <c r="AB55" s="5">
        <f t="shared" si="0"/>
        <v>10248.57</v>
      </c>
    </row>
    <row r="56" spans="1:28" x14ac:dyDescent="0.25">
      <c r="A56" s="4" t="s">
        <v>58</v>
      </c>
      <c r="B56" s="5">
        <f>SUM('[1]pivot (2)'!H27)+SUM('[1]pivot (2)'!BF27)+SUM('[1]pivot (2)'!AZ27)</f>
        <v>4628.04</v>
      </c>
      <c r="C56" s="5">
        <f>SUM('[1]pivot (2)'!R27)</f>
        <v>0</v>
      </c>
      <c r="D56" s="5">
        <f>SUM('[1]pivot (2)'!AD27)</f>
        <v>0</v>
      </c>
      <c r="E56" s="5">
        <f>SUM('[1]pivot (2)'!P27)</f>
        <v>0</v>
      </c>
      <c r="F56" s="5">
        <f>SUM('[1]pivot (2)'!X27)</f>
        <v>0</v>
      </c>
      <c r="G56" s="5">
        <f>SUM('[1]pivot (2)'!Z27)+SUM('[1]pivot (2)'!BH27)</f>
        <v>0</v>
      </c>
      <c r="H56" s="5">
        <f>SUM('[1]pivot (2)'!J27)</f>
        <v>0</v>
      </c>
      <c r="I56" s="5">
        <f>SUM('[1]pivot (2)'!N27)</f>
        <v>5620.53</v>
      </c>
      <c r="J56" s="5">
        <f>SUM('[1]pivot (2)'!L27)</f>
        <v>3209.0400000000004</v>
      </c>
      <c r="K56" s="5">
        <f>SUM('[1]pivot (2)'!AP27)</f>
        <v>0</v>
      </c>
      <c r="L56" s="5">
        <f>SUM('[1]pivot (2)'!AR27)</f>
        <v>0</v>
      </c>
      <c r="M56" s="5">
        <f>SUM('[1]pivot (2)'!AJ27)</f>
        <v>0</v>
      </c>
      <c r="N56" s="5">
        <f>SUM('[1]pivot (2)'!AL27)</f>
        <v>0</v>
      </c>
      <c r="O56" s="5">
        <f>SUM('[1]pivot (2)'!T27)</f>
        <v>0</v>
      </c>
      <c r="P56" s="5">
        <f>SUM('[1]pivot (2)'!V27)</f>
        <v>0</v>
      </c>
      <c r="Q56" s="5">
        <f>SUM('[1]pivot (2)'!AF27)</f>
        <v>0</v>
      </c>
      <c r="R56" s="5">
        <f>SUM('[1]pivot (2)'!AN27)</f>
        <v>0</v>
      </c>
      <c r="S56" s="5">
        <f>SUM('[1]pivot (2)'!AH27)</f>
        <v>0</v>
      </c>
      <c r="T56" s="5">
        <f>SUM('[1]pivot (2)'!AB27)</f>
        <v>0</v>
      </c>
      <c r="U56" s="5">
        <f>SUM('[1]pivot (2)'!AX27:AX27)</f>
        <v>156</v>
      </c>
      <c r="V56" s="5">
        <f>SUM('[1]pivot (2)'!B27)</f>
        <v>5.83</v>
      </c>
      <c r="W56" s="5">
        <f>SUM('[1]pivot (2)'!AV27)+SUM('[1]pivot (2)'!CM27)</f>
        <v>0</v>
      </c>
      <c r="X56" s="5">
        <f>SUM('[1]pivot (2)'!AT27)</f>
        <v>0</v>
      </c>
      <c r="Y56" s="5">
        <f>SUM('[1]pivot (2)'!BB27,'[1]pivot (2)'!BD27,'[1]pivot (2)'!BJ27,'[1]pivot (2)'!BL27,'[1]pivot (2)'!BN27)-SUM('[1]pivot (2)'!CI27)</f>
        <v>214.29000000000002</v>
      </c>
      <c r="Z56" s="5">
        <f>SUM('[1]pivot (2)'!D27)</f>
        <v>66.050000000000011</v>
      </c>
      <c r="AA56" s="5">
        <f>SUM('[1]pivot (2)'!F27)</f>
        <v>0</v>
      </c>
      <c r="AB56" s="5">
        <f t="shared" si="0"/>
        <v>13899.78</v>
      </c>
    </row>
    <row r="57" spans="1:28" ht="15.75" thickBot="1" x14ac:dyDescent="0.3">
      <c r="A57" s="10" t="s">
        <v>59</v>
      </c>
      <c r="B57" s="13">
        <f>SUM(B4:B56)</f>
        <v>221498.74000000002</v>
      </c>
      <c r="C57" s="13">
        <f t="shared" ref="C57:AB57" si="1">SUM(C4:C56)</f>
        <v>3115.98</v>
      </c>
      <c r="D57" s="13">
        <f t="shared" si="1"/>
        <v>608.25</v>
      </c>
      <c r="E57" s="13">
        <f t="shared" si="1"/>
        <v>1824.5100000000002</v>
      </c>
      <c r="F57" s="13">
        <f t="shared" si="1"/>
        <v>4218</v>
      </c>
      <c r="G57" s="13">
        <f t="shared" si="1"/>
        <v>2927.7999999999997</v>
      </c>
      <c r="H57" s="13">
        <f t="shared" si="1"/>
        <v>7518.24</v>
      </c>
      <c r="I57" s="13">
        <f t="shared" si="1"/>
        <v>39343.71</v>
      </c>
      <c r="J57" s="13">
        <f t="shared" si="1"/>
        <v>3209.0400000000004</v>
      </c>
      <c r="K57" s="13">
        <f t="shared" si="1"/>
        <v>7910.22</v>
      </c>
      <c r="L57" s="13">
        <f t="shared" si="1"/>
        <v>2514.7199999999998</v>
      </c>
      <c r="M57" s="13">
        <f t="shared" si="1"/>
        <v>2101.5</v>
      </c>
      <c r="N57" s="13">
        <f t="shared" si="1"/>
        <v>406.97999999999996</v>
      </c>
      <c r="O57" s="13">
        <f t="shared" si="1"/>
        <v>3115.98</v>
      </c>
      <c r="P57" s="13">
        <f t="shared" si="1"/>
        <v>608.25</v>
      </c>
      <c r="Q57" s="13">
        <f t="shared" si="1"/>
        <v>2561.73</v>
      </c>
      <c r="R57" s="13">
        <f t="shared" si="1"/>
        <v>6506.55</v>
      </c>
      <c r="S57" s="13">
        <f t="shared" si="1"/>
        <v>1141.29</v>
      </c>
      <c r="T57" s="13">
        <f t="shared" si="1"/>
        <v>983.03999999999985</v>
      </c>
      <c r="U57" s="13">
        <f t="shared" si="1"/>
        <v>5321.2000000000007</v>
      </c>
      <c r="V57" s="13">
        <f t="shared" si="1"/>
        <v>43.08</v>
      </c>
      <c r="W57" s="13">
        <f t="shared" si="1"/>
        <v>725</v>
      </c>
      <c r="X57" s="13">
        <f t="shared" si="1"/>
        <v>120</v>
      </c>
      <c r="Y57" s="13">
        <f t="shared" si="1"/>
        <v>9418.2799999999988</v>
      </c>
      <c r="Z57" s="13">
        <f t="shared" si="1"/>
        <v>513.6</v>
      </c>
      <c r="AA57" s="13">
        <f t="shared" si="1"/>
        <v>101</v>
      </c>
      <c r="AB57" s="13">
        <f t="shared" si="1"/>
        <v>328356.69000000012</v>
      </c>
    </row>
    <row r="58" spans="1:2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>Bassetlaw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Brassington</dc:creator>
  <cp:lastModifiedBy>Jonathan Brassington</cp:lastModifiedBy>
  <dcterms:created xsi:type="dcterms:W3CDTF">2015-05-27T12:40:21Z</dcterms:created>
  <dcterms:modified xsi:type="dcterms:W3CDTF">2015-05-27T12:53:20Z</dcterms:modified>
</cp:coreProperties>
</file>